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20730" windowHeight="11160"/>
  </bookViews>
  <sheets>
    <sheet name="DICOM" sheetId="3" r:id="rId1"/>
  </sheets>
  <definedNames>
    <definedName name="_xlnm.Print_Titles" localSheetId="0">DICOM!$3:$3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3" l="1"/>
  <c r="G114" i="3" l="1"/>
  <c r="H11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G115" i="3"/>
  <c r="H115" i="3" s="1"/>
  <c r="G4" i="3"/>
  <c r="H4" i="3" l="1"/>
  <c r="G116" i="3"/>
</calcChain>
</file>

<file path=xl/sharedStrings.xml><?xml version="1.0" encoding="utf-8"?>
<sst xmlns="http://schemas.openxmlformats.org/spreadsheetml/2006/main" count="688" uniqueCount="297">
  <si>
    <t>00100610195</t>
  </si>
  <si>
    <t>CRISTINA PROVIDENCIA NINA SANTANA</t>
  </si>
  <si>
    <t>Servicios jurídicos</t>
  </si>
  <si>
    <t>5269</t>
  </si>
  <si>
    <t>Publicidad y propaganda</t>
  </si>
  <si>
    <t>00101704450</t>
  </si>
  <si>
    <t>Delfina Altagracia Santana Hernandez</t>
  </si>
  <si>
    <t>5778</t>
  </si>
  <si>
    <t>00107442345</t>
  </si>
  <si>
    <t>HECTOR JOAQUIN VALDEZ ROSA</t>
  </si>
  <si>
    <t>4640</t>
  </si>
  <si>
    <t>00112764949</t>
  </si>
  <si>
    <t>YAQUELIN DEL CARMEN SANCHEZ CUEVAS DE ARIAS</t>
  </si>
  <si>
    <t>4756</t>
  </si>
  <si>
    <t>00116164864</t>
  </si>
  <si>
    <t>Belgica  Jiménez  Reyes</t>
  </si>
  <si>
    <t>4752</t>
  </si>
  <si>
    <t>00116456856</t>
  </si>
  <si>
    <t>MOISES GONZALEZ PEÑA</t>
  </si>
  <si>
    <t>4534</t>
  </si>
  <si>
    <t>00118857929</t>
  </si>
  <si>
    <t>Ranfis Ricardo Jiménez Veloz</t>
  </si>
  <si>
    <t>4628</t>
  </si>
  <si>
    <t>01800415729</t>
  </si>
  <si>
    <t>EMILIO ANTONIO SAVIÑON CUEVAS</t>
  </si>
  <si>
    <t>5624</t>
  </si>
  <si>
    <t>02700072339</t>
  </si>
  <si>
    <t>Merlin Jose Jimenez Del Rosario</t>
  </si>
  <si>
    <t>4540</t>
  </si>
  <si>
    <t>03101104572</t>
  </si>
  <si>
    <t>FELIX DE JESUS FRANCO PEREZ</t>
  </si>
  <si>
    <t>4728</t>
  </si>
  <si>
    <t>03104948538</t>
  </si>
  <si>
    <t>Wagner Eliesser Rodriguez Mancebo</t>
  </si>
  <si>
    <t>4541</t>
  </si>
  <si>
    <t>03200017253</t>
  </si>
  <si>
    <t>ANDRES A DE LOS SANTOS MARTINEZ</t>
  </si>
  <si>
    <t>5765</t>
  </si>
  <si>
    <t>03400060392</t>
  </si>
  <si>
    <t>Leaquina Altagracia Rodriguez Collado</t>
  </si>
  <si>
    <t>5762</t>
  </si>
  <si>
    <t>03700450756</t>
  </si>
  <si>
    <t>Simón Emilio Alcántara</t>
  </si>
  <si>
    <t>4845</t>
  </si>
  <si>
    <t>4846</t>
  </si>
  <si>
    <t>03700720463</t>
  </si>
  <si>
    <t>Emil Rafael Sanchez Agramonte</t>
  </si>
  <si>
    <t>4632</t>
  </si>
  <si>
    <t>04700145438</t>
  </si>
  <si>
    <t>Miralba Altagracia Ruiz Ramos</t>
  </si>
  <si>
    <t>4530</t>
  </si>
  <si>
    <t>05300373189</t>
  </si>
  <si>
    <t>WELLINGTON CARLOS DIAZ PAEZ</t>
  </si>
  <si>
    <t>4531</t>
  </si>
  <si>
    <t>05400327101</t>
  </si>
  <si>
    <t>NELSON RAFAEL PERALTA</t>
  </si>
  <si>
    <t>4634</t>
  </si>
  <si>
    <t>05600361520</t>
  </si>
  <si>
    <t>Félix Antonio Marte Reyes</t>
  </si>
  <si>
    <t>4635</t>
  </si>
  <si>
    <t>05700114191</t>
  </si>
  <si>
    <t>Mary Cruz Languasco Durán</t>
  </si>
  <si>
    <t>5623</t>
  </si>
  <si>
    <t>101001577</t>
  </si>
  <si>
    <t>COMPANIA DOMINICANA DE TELEFONOS C POR A</t>
  </si>
  <si>
    <t>Servicios telefónico de larga distancia</t>
  </si>
  <si>
    <t>Servicio de internet y televisión por cable</t>
  </si>
  <si>
    <t>5616</t>
  </si>
  <si>
    <t>5761</t>
  </si>
  <si>
    <t>5617</t>
  </si>
  <si>
    <t>5615</t>
  </si>
  <si>
    <t>5614</t>
  </si>
  <si>
    <t>101003561</t>
  </si>
  <si>
    <t>EDITORA DEL CARIBE C POR A</t>
  </si>
  <si>
    <t>5687</t>
  </si>
  <si>
    <t>Productos eléctricos y afines</t>
  </si>
  <si>
    <t>101011122</t>
  </si>
  <si>
    <t>PUBLICACIONES AHORA C X A</t>
  </si>
  <si>
    <t>5119</t>
  </si>
  <si>
    <t>5240</t>
  </si>
  <si>
    <t>5125</t>
  </si>
  <si>
    <t>5338</t>
  </si>
  <si>
    <t>101014334</t>
  </si>
  <si>
    <t>Editora Listin Diario, SA</t>
  </si>
  <si>
    <t>5118</t>
  </si>
  <si>
    <t>5621</t>
  </si>
  <si>
    <t>5340</t>
  </si>
  <si>
    <t>5345</t>
  </si>
  <si>
    <t>101022541</t>
  </si>
  <si>
    <t>TELESISTEMA DOMINICANO, SAS</t>
  </si>
  <si>
    <t>5117</t>
  </si>
  <si>
    <t>101098376</t>
  </si>
  <si>
    <t>Editora Hoy, SAS</t>
  </si>
  <si>
    <t>5122</t>
  </si>
  <si>
    <t>5120</t>
  </si>
  <si>
    <t>5268</t>
  </si>
  <si>
    <t>5121</t>
  </si>
  <si>
    <t>5123</t>
  </si>
  <si>
    <t>5124</t>
  </si>
  <si>
    <t>5343</t>
  </si>
  <si>
    <t>101100508</t>
  </si>
  <si>
    <t>Editora El Nuevo Diario, SA</t>
  </si>
  <si>
    <t>5244</t>
  </si>
  <si>
    <t>5243</t>
  </si>
  <si>
    <t>5339</t>
  </si>
  <si>
    <t>101619262</t>
  </si>
  <si>
    <t>GRUPO DIARIO LIBRE S A</t>
  </si>
  <si>
    <t>5116</t>
  </si>
  <si>
    <t>5342</t>
  </si>
  <si>
    <t>5344</t>
  </si>
  <si>
    <t>4754</t>
  </si>
  <si>
    <t>101619521</t>
  </si>
  <si>
    <t>Mercado Media Network, SRL</t>
  </si>
  <si>
    <t>4844</t>
  </si>
  <si>
    <t>101703042</t>
  </si>
  <si>
    <t>Rumba, SRL</t>
  </si>
  <si>
    <t>4630</t>
  </si>
  <si>
    <t>101710314</t>
  </si>
  <si>
    <t>Telecable Central, SRL</t>
  </si>
  <si>
    <t>5763</t>
  </si>
  <si>
    <t>101712961</t>
  </si>
  <si>
    <t>Ultra fm s.r.l</t>
  </si>
  <si>
    <t>4633</t>
  </si>
  <si>
    <t>101765747</t>
  </si>
  <si>
    <t>CENTRO AUTOMOTRIZ DURAN, SRL</t>
  </si>
  <si>
    <t>Repuestos</t>
  </si>
  <si>
    <t>5787</t>
  </si>
  <si>
    <t>101766522</t>
  </si>
  <si>
    <t>CADENA DE NOTICIAS RADIO SRL</t>
  </si>
  <si>
    <t>4538</t>
  </si>
  <si>
    <t>4539</t>
  </si>
  <si>
    <t>101766532</t>
  </si>
  <si>
    <t>CADENA DE NOTICIAS-TELEVISION</t>
  </si>
  <si>
    <t>4631</t>
  </si>
  <si>
    <t>4527</t>
  </si>
  <si>
    <t>4626</t>
  </si>
  <si>
    <t>5612</t>
  </si>
  <si>
    <t>101776358</t>
  </si>
  <si>
    <t>Radio FM Primera, SRL</t>
  </si>
  <si>
    <t>4869</t>
  </si>
  <si>
    <t>4868</t>
  </si>
  <si>
    <t>Productos de papel y cartón</t>
  </si>
  <si>
    <t>101814497</t>
  </si>
  <si>
    <t>Pio Deportes Radio TV, SRL</t>
  </si>
  <si>
    <t>5800</t>
  </si>
  <si>
    <t>101825324</t>
  </si>
  <si>
    <t>JCDecaux Dominicana, SAS</t>
  </si>
  <si>
    <t>5450</t>
  </si>
  <si>
    <t>101855681</t>
  </si>
  <si>
    <t>Columbus Networks Dominicana, S.A</t>
  </si>
  <si>
    <t>4755</t>
  </si>
  <si>
    <t>101867231</t>
  </si>
  <si>
    <t>AUDIO MASTER S R L</t>
  </si>
  <si>
    <t>4629</t>
  </si>
  <si>
    <t>101874503</t>
  </si>
  <si>
    <t>Seguros Reservas, SA</t>
  </si>
  <si>
    <t>Seguro de bienes muebles</t>
  </si>
  <si>
    <t>5764</t>
  </si>
  <si>
    <t>4529</t>
  </si>
  <si>
    <t>102001499</t>
  </si>
  <si>
    <t>CORPORACION DOMINICANA DE RADIO Y TELEVISION C POR A</t>
  </si>
  <si>
    <t>4751</t>
  </si>
  <si>
    <t>4757</t>
  </si>
  <si>
    <t>5620</t>
  </si>
  <si>
    <t>102017174</t>
  </si>
  <si>
    <t>HUMANO SEGUROS S A</t>
  </si>
  <si>
    <t>Seguros de personas</t>
  </si>
  <si>
    <t>5718</t>
  </si>
  <si>
    <t>102322092</t>
  </si>
  <si>
    <t>NUEVA EDITORA LA INFORMACION C POR A</t>
  </si>
  <si>
    <t>5245</t>
  </si>
  <si>
    <t>5279</t>
  </si>
  <si>
    <t>117000528</t>
  </si>
  <si>
    <t>Empresas Radiofónicas, SRL</t>
  </si>
  <si>
    <t>5246</t>
  </si>
  <si>
    <t>124031575</t>
  </si>
  <si>
    <t>Procomunicaciones, SRL</t>
  </si>
  <si>
    <t>4843</t>
  </si>
  <si>
    <t>130196125</t>
  </si>
  <si>
    <t>FOUR MEDIA SRL</t>
  </si>
  <si>
    <t>5242</t>
  </si>
  <si>
    <t>130252823</t>
  </si>
  <si>
    <t>All Media, SRL</t>
  </si>
  <si>
    <t>4986</t>
  </si>
  <si>
    <t>130297118</t>
  </si>
  <si>
    <t>GTG Industrial, SRL</t>
  </si>
  <si>
    <t>Otros productos químicos y conexos</t>
  </si>
  <si>
    <t>Material para limpieza</t>
  </si>
  <si>
    <t>130377032</t>
  </si>
  <si>
    <t>Hierbabuena Entretenimientos, SRL</t>
  </si>
  <si>
    <t>4636</t>
  </si>
  <si>
    <t>130405468</t>
  </si>
  <si>
    <t>EDITORA BAVARO, SRL</t>
  </si>
  <si>
    <t>4637</t>
  </si>
  <si>
    <t>130660581</t>
  </si>
  <si>
    <t>Punta Cana Frequency Management, SA</t>
  </si>
  <si>
    <t>4638</t>
  </si>
  <si>
    <t>130699089</t>
  </si>
  <si>
    <t>Grupos de Medios Panorama GMP, SRL</t>
  </si>
  <si>
    <t>5685</t>
  </si>
  <si>
    <t>130772053</t>
  </si>
  <si>
    <t>GRUPO DRIMAX, SRL</t>
  </si>
  <si>
    <t>5028</t>
  </si>
  <si>
    <t>130894558</t>
  </si>
  <si>
    <t>Tecnologías Avanzadas RD, SRL</t>
  </si>
  <si>
    <t>5622</t>
  </si>
  <si>
    <t>131018149</t>
  </si>
  <si>
    <t>Islita, EIRL</t>
  </si>
  <si>
    <t>4750</t>
  </si>
  <si>
    <t>131184219</t>
  </si>
  <si>
    <t>ASOCIACION TRIPULANTES PARA VIAJES ESPECIALES ASOTRIPES, SRL</t>
  </si>
  <si>
    <t>4627</t>
  </si>
  <si>
    <t>131203809</t>
  </si>
  <si>
    <t>Lilin Estudio, SRL</t>
  </si>
  <si>
    <t>4533</t>
  </si>
  <si>
    <t>131257992</t>
  </si>
  <si>
    <t>Setlace Invesment, SRL</t>
  </si>
  <si>
    <t>4641</t>
  </si>
  <si>
    <t>131328849</t>
  </si>
  <si>
    <t>Radio Televisión Nacional RTN, SAS</t>
  </si>
  <si>
    <t>4542</t>
  </si>
  <si>
    <t>131424422</t>
  </si>
  <si>
    <t>MDL Entertaiment, SRL</t>
  </si>
  <si>
    <t>4536</t>
  </si>
  <si>
    <t>4537</t>
  </si>
  <si>
    <t>131599001</t>
  </si>
  <si>
    <t>Qplextis Negocios SRL</t>
  </si>
  <si>
    <t>4532</t>
  </si>
  <si>
    <t>131627781</t>
  </si>
  <si>
    <t>Ayseh Business, SRL</t>
  </si>
  <si>
    <t>5436</t>
  </si>
  <si>
    <t>131654533</t>
  </si>
  <si>
    <t>AB Comunicaciones Estrategicas SRL</t>
  </si>
  <si>
    <t>Otros servicios técnicos profesionales</t>
  </si>
  <si>
    <t>4842</t>
  </si>
  <si>
    <t>131668811</t>
  </si>
  <si>
    <t>Snyder Comunicación Visual, SRL</t>
  </si>
  <si>
    <t>5560</t>
  </si>
  <si>
    <t>131684114</t>
  </si>
  <si>
    <t>Ledtric, SRL</t>
  </si>
  <si>
    <t>5026</t>
  </si>
  <si>
    <t>131861954</t>
  </si>
  <si>
    <t>Elilolea Food Services, SRL</t>
  </si>
  <si>
    <t>Servicios de alimentación</t>
  </si>
  <si>
    <t>5030</t>
  </si>
  <si>
    <t>131931405</t>
  </si>
  <si>
    <t>Wiso &amp; Picer, SRL</t>
  </si>
  <si>
    <t>4898</t>
  </si>
  <si>
    <t>131939031</t>
  </si>
  <si>
    <t>Grupo Editorial Gala, SRL</t>
  </si>
  <si>
    <t>4758</t>
  </si>
  <si>
    <t>5247</t>
  </si>
  <si>
    <t>132120078</t>
  </si>
  <si>
    <t>Shelby Developers, SRL</t>
  </si>
  <si>
    <t>5251</t>
  </si>
  <si>
    <t>132146672</t>
  </si>
  <si>
    <t>Conserpre, SRL</t>
  </si>
  <si>
    <t>5250</t>
  </si>
  <si>
    <t>132200721</t>
  </si>
  <si>
    <t>Wadsaez Group, SRL</t>
  </si>
  <si>
    <t>4535</t>
  </si>
  <si>
    <t>132228431</t>
  </si>
  <si>
    <t>Ramok Investments, SRL</t>
  </si>
  <si>
    <t>5029</t>
  </si>
  <si>
    <t>132288051</t>
  </si>
  <si>
    <t>Rogo Media, SRL</t>
  </si>
  <si>
    <t>4847</t>
  </si>
  <si>
    <t>132306791</t>
  </si>
  <si>
    <t>Pincel Media Group, SRL</t>
  </si>
  <si>
    <t>4639</t>
  </si>
  <si>
    <t>401516454</t>
  </si>
  <si>
    <t>SEGURO NACIONAL DE SALUD</t>
  </si>
  <si>
    <t>5803</t>
  </si>
  <si>
    <t>40225093398</t>
  </si>
  <si>
    <t>Josuanny Chailing Carvajal Terrero</t>
  </si>
  <si>
    <t>4528</t>
  </si>
  <si>
    <t>RNC / CÉDULA</t>
  </si>
  <si>
    <t xml:space="preserve">PROVEEDOR </t>
  </si>
  <si>
    <t>Nro. Libramiento</t>
  </si>
  <si>
    <t xml:space="preserve">CONCEPTO </t>
  </si>
  <si>
    <t xml:space="preserve">MONTO FACTURADO </t>
  </si>
  <si>
    <t>MONTO PENDIENTE</t>
  </si>
  <si>
    <t>ESTADO</t>
  </si>
  <si>
    <t xml:space="preserve">COMPLETO </t>
  </si>
  <si>
    <t>MONTO PAGADO A LA FECHA</t>
  </si>
  <si>
    <t>Liusik Cuello</t>
  </si>
  <si>
    <t>Revisado por:</t>
  </si>
  <si>
    <t xml:space="preserve">Directora Administrativa y Financiera </t>
  </si>
  <si>
    <t>Supervisado por:</t>
  </si>
  <si>
    <t xml:space="preserve">Elaborado por:                                                                              </t>
  </si>
  <si>
    <t xml:space="preserve">Ana Vizcaíno                                               </t>
  </si>
  <si>
    <t xml:space="preserve">Técnico en Contabilidad                                </t>
  </si>
  <si>
    <t>Ydalia Molina</t>
  </si>
  <si>
    <t>Encargada de Contabiliad</t>
  </si>
  <si>
    <t xml:space="preserve">ACTIVIDAD </t>
  </si>
  <si>
    <t>25.02.00.0001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</si>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</sst>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Arial"/>
      <family val="2"/>
    </font>
    <font>
      <b/>
      <sz val="18"/>
      <color theme="0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8" fillId="0" borderId="0" xfId="1" applyNumberFormat="1" applyFont="1"/>
    <xf numFmtId="4" fontId="2" fillId="0" borderId="0" xfId="1" applyNumberFormat="1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2" fillId="0" borderId="0" xfId="1" applyNumberFormat="1" applyFont="1"/>
    <xf numFmtId="49" fontId="6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view="pageLayout" topLeftCell="B1" zoomScale="66" zoomScaleNormal="55" zoomScalePageLayoutView="66" workbookViewId="0"/>
  </sheetViews>
  <sheetFormatPr baseColWidth="10" defaultColWidth="27.140625" defaultRowHeight="23.25" x14ac:dyDescent="0.35"/>
  <cols>
    <col min="1" max="1" width="24.85546875" style="7" customWidth="1"/>
    <col min="2" max="2" width="26.85546875" style="7" customWidth="1"/>
    <col min="3" max="3" width="69.140625" style="1" customWidth="1"/>
    <col min="4" max="4" width="24.140625" style="7" customWidth="1"/>
    <col min="5" max="5" width="46.85546875" style="1" customWidth="1"/>
    <col min="6" max="6" width="29" style="14" customWidth="1"/>
    <col min="7" max="7" width="31.140625" style="1" customWidth="1"/>
    <col min="8" max="8" width="23.42578125" style="1" customWidth="1"/>
    <col min="9" max="9" width="20.42578125" style="1" customWidth="1"/>
    <col min="10" max="16384" width="27.140625" style="1"/>
  </cols>
  <sheetData>
    <row r="1" spans="1:9" ht="26.25" x14ac:dyDescent="0.35">
      <c r="A1" s="22"/>
      <c r="B1" s="22"/>
      <c r="C1" s="22"/>
      <c r="D1" s="22"/>
      <c r="E1" s="22"/>
      <c r="F1" s="22"/>
      <c r="G1" s="22"/>
      <c r="H1" s="22"/>
      <c r="I1" s="22"/>
    </row>
    <row r="2" spans="1:9" ht="26.25" x14ac:dyDescent="0.35">
      <c r="A2" s="22"/>
      <c r="B2" s="22"/>
      <c r="C2" s="22"/>
      <c r="D2" s="22"/>
      <c r="E2" s="22"/>
      <c r="F2" s="22"/>
      <c r="G2" s="22"/>
      <c r="H2" s="22"/>
      <c r="I2" s="22"/>
    </row>
    <row r="3" spans="1:9" s="2" customFormat="1" ht="68.25" customHeight="1" x14ac:dyDescent="0.25">
      <c r="A3" s="20" t="s">
        <v>294</v>
      </c>
      <c r="B3" s="20" t="s">
        <v>276</v>
      </c>
      <c r="C3" s="20" t="s">
        <v>277</v>
      </c>
      <c r="D3" s="20" t="s">
        <v>278</v>
      </c>
      <c r="E3" s="20" t="s">
        <v>279</v>
      </c>
      <c r="F3" s="21" t="s">
        <v>280</v>
      </c>
      <c r="G3" s="20" t="s">
        <v>284</v>
      </c>
      <c r="H3" s="20" t="s">
        <v>281</v>
      </c>
      <c r="I3" s="20" t="s">
        <v>282</v>
      </c>
    </row>
    <row r="4" spans="1:9" s="2" customFormat="1" ht="27" customHeight="1" x14ac:dyDescent="0.25">
      <c r="A4" s="3" t="s">
        <v>295</v>
      </c>
      <c r="B4" s="3" t="s">
        <v>131</v>
      </c>
      <c r="C4" s="4" t="s">
        <v>132</v>
      </c>
      <c r="D4" s="3" t="s">
        <v>134</v>
      </c>
      <c r="E4" s="4" t="s">
        <v>4</v>
      </c>
      <c r="F4" s="15">
        <v>887568.34</v>
      </c>
      <c r="G4" s="5">
        <f>F4</f>
        <v>887568.34</v>
      </c>
      <c r="H4" s="5">
        <f>F4-G4</f>
        <v>0</v>
      </c>
      <c r="I4" s="6" t="s">
        <v>283</v>
      </c>
    </row>
    <row r="5" spans="1:9" s="2" customFormat="1" ht="27" customHeight="1" x14ac:dyDescent="0.25">
      <c r="A5" s="3" t="s">
        <v>295</v>
      </c>
      <c r="B5" s="3" t="s">
        <v>273</v>
      </c>
      <c r="C5" s="4" t="s">
        <v>274</v>
      </c>
      <c r="D5" s="3" t="s">
        <v>275</v>
      </c>
      <c r="E5" s="4" t="s">
        <v>4</v>
      </c>
      <c r="F5" s="15">
        <v>23600</v>
      </c>
      <c r="G5" s="5">
        <f t="shared" ref="G5:G68" si="0">F5</f>
        <v>23600</v>
      </c>
      <c r="H5" s="5">
        <f t="shared" ref="H5:H68" si="1">F5-G5</f>
        <v>0</v>
      </c>
      <c r="I5" s="6" t="s">
        <v>283</v>
      </c>
    </row>
    <row r="6" spans="1:9" s="2" customFormat="1" ht="27" customHeight="1" x14ac:dyDescent="0.25">
      <c r="A6" s="3" t="s">
        <v>295</v>
      </c>
      <c r="B6" s="3" t="s">
        <v>154</v>
      </c>
      <c r="C6" s="4" t="s">
        <v>155</v>
      </c>
      <c r="D6" s="3" t="s">
        <v>158</v>
      </c>
      <c r="E6" s="4" t="s">
        <v>156</v>
      </c>
      <c r="F6" s="15">
        <v>340232.3</v>
      </c>
      <c r="G6" s="5">
        <f t="shared" si="0"/>
        <v>340232.3</v>
      </c>
      <c r="H6" s="5">
        <f t="shared" si="1"/>
        <v>0</v>
      </c>
      <c r="I6" s="6" t="s">
        <v>283</v>
      </c>
    </row>
    <row r="7" spans="1:9" s="2" customFormat="1" ht="27" customHeight="1" x14ac:dyDescent="0.25">
      <c r="A7" s="3" t="s">
        <v>295</v>
      </c>
      <c r="B7" s="3" t="s">
        <v>48</v>
      </c>
      <c r="C7" s="4" t="s">
        <v>49</v>
      </c>
      <c r="D7" s="3" t="s">
        <v>50</v>
      </c>
      <c r="E7" s="4" t="s">
        <v>4</v>
      </c>
      <c r="F7" s="15">
        <v>300000</v>
      </c>
      <c r="G7" s="5">
        <f t="shared" si="0"/>
        <v>300000</v>
      </c>
      <c r="H7" s="5">
        <f t="shared" si="1"/>
        <v>0</v>
      </c>
      <c r="I7" s="6" t="s">
        <v>283</v>
      </c>
    </row>
    <row r="8" spans="1:9" s="2" customFormat="1" ht="27" customHeight="1" x14ac:dyDescent="0.25">
      <c r="A8" s="3" t="s">
        <v>295</v>
      </c>
      <c r="B8" s="3" t="s">
        <v>51</v>
      </c>
      <c r="C8" s="4" t="s">
        <v>52</v>
      </c>
      <c r="D8" s="3" t="s">
        <v>53</v>
      </c>
      <c r="E8" s="4" t="s">
        <v>4</v>
      </c>
      <c r="F8" s="15">
        <v>236000</v>
      </c>
      <c r="G8" s="5">
        <f t="shared" si="0"/>
        <v>236000</v>
      </c>
      <c r="H8" s="5">
        <f t="shared" si="1"/>
        <v>0</v>
      </c>
      <c r="I8" s="6" t="s">
        <v>283</v>
      </c>
    </row>
    <row r="9" spans="1:9" s="2" customFormat="1" ht="27" customHeight="1" x14ac:dyDescent="0.25">
      <c r="A9" s="3" t="s">
        <v>295</v>
      </c>
      <c r="B9" s="3" t="s">
        <v>225</v>
      </c>
      <c r="C9" s="4" t="s">
        <v>226</v>
      </c>
      <c r="D9" s="3" t="s">
        <v>227</v>
      </c>
      <c r="E9" s="4" t="s">
        <v>4</v>
      </c>
      <c r="F9" s="15">
        <v>199999.99</v>
      </c>
      <c r="G9" s="5">
        <f t="shared" si="0"/>
        <v>199999.99</v>
      </c>
      <c r="H9" s="5">
        <f t="shared" si="1"/>
        <v>0</v>
      </c>
      <c r="I9" s="6" t="s">
        <v>283</v>
      </c>
    </row>
    <row r="10" spans="1:9" s="2" customFormat="1" ht="27" customHeight="1" x14ac:dyDescent="0.25">
      <c r="A10" s="3" t="s">
        <v>295</v>
      </c>
      <c r="B10" s="3" t="s">
        <v>212</v>
      </c>
      <c r="C10" s="4" t="s">
        <v>213</v>
      </c>
      <c r="D10" s="3" t="s">
        <v>214</v>
      </c>
      <c r="E10" s="4" t="s">
        <v>4</v>
      </c>
      <c r="F10" s="15">
        <v>100000</v>
      </c>
      <c r="G10" s="5">
        <f t="shared" si="0"/>
        <v>100000</v>
      </c>
      <c r="H10" s="5">
        <f t="shared" si="1"/>
        <v>0</v>
      </c>
      <c r="I10" s="6" t="s">
        <v>283</v>
      </c>
    </row>
    <row r="11" spans="1:9" s="2" customFormat="1" ht="27" customHeight="1" x14ac:dyDescent="0.25">
      <c r="A11" s="3" t="s">
        <v>295</v>
      </c>
      <c r="B11" s="3" t="s">
        <v>17</v>
      </c>
      <c r="C11" s="4" t="s">
        <v>18</v>
      </c>
      <c r="D11" s="3" t="s">
        <v>19</v>
      </c>
      <c r="E11" s="4" t="s">
        <v>4</v>
      </c>
      <c r="F11" s="15">
        <v>59999.99</v>
      </c>
      <c r="G11" s="5">
        <f t="shared" si="0"/>
        <v>59999.99</v>
      </c>
      <c r="H11" s="5">
        <f t="shared" si="1"/>
        <v>0</v>
      </c>
      <c r="I11" s="6" t="s">
        <v>283</v>
      </c>
    </row>
    <row r="12" spans="1:9" s="2" customFormat="1" ht="27" customHeight="1" x14ac:dyDescent="0.25">
      <c r="A12" s="3" t="s">
        <v>295</v>
      </c>
      <c r="B12" s="3" t="s">
        <v>258</v>
      </c>
      <c r="C12" s="4" t="s">
        <v>259</v>
      </c>
      <c r="D12" s="3" t="s">
        <v>260</v>
      </c>
      <c r="E12" s="4" t="s">
        <v>4</v>
      </c>
      <c r="F12" s="15">
        <v>43999.99</v>
      </c>
      <c r="G12" s="5">
        <f t="shared" si="0"/>
        <v>43999.99</v>
      </c>
      <c r="H12" s="5">
        <f t="shared" si="1"/>
        <v>0</v>
      </c>
      <c r="I12" s="6" t="s">
        <v>283</v>
      </c>
    </row>
    <row r="13" spans="1:9" s="2" customFormat="1" ht="27" customHeight="1" x14ac:dyDescent="0.25">
      <c r="A13" s="3" t="s">
        <v>295</v>
      </c>
      <c r="B13" s="3" t="s">
        <v>221</v>
      </c>
      <c r="C13" s="4" t="s">
        <v>222</v>
      </c>
      <c r="D13" s="3" t="s">
        <v>223</v>
      </c>
      <c r="E13" s="4" t="s">
        <v>4</v>
      </c>
      <c r="F13" s="15">
        <v>519200</v>
      </c>
      <c r="G13" s="5">
        <f t="shared" si="0"/>
        <v>519200</v>
      </c>
      <c r="H13" s="5">
        <f t="shared" si="1"/>
        <v>0</v>
      </c>
      <c r="I13" s="6" t="s">
        <v>283</v>
      </c>
    </row>
    <row r="14" spans="1:9" s="2" customFormat="1" ht="27" customHeight="1" x14ac:dyDescent="0.25">
      <c r="A14" s="3" t="s">
        <v>295</v>
      </c>
      <c r="B14" s="3" t="s">
        <v>221</v>
      </c>
      <c r="C14" s="4" t="s">
        <v>222</v>
      </c>
      <c r="D14" s="3" t="s">
        <v>224</v>
      </c>
      <c r="E14" s="4" t="s">
        <v>4</v>
      </c>
      <c r="F14" s="15">
        <v>415360</v>
      </c>
      <c r="G14" s="5">
        <f t="shared" si="0"/>
        <v>415360</v>
      </c>
      <c r="H14" s="5">
        <f t="shared" si="1"/>
        <v>0</v>
      </c>
      <c r="I14" s="6" t="s">
        <v>283</v>
      </c>
    </row>
    <row r="15" spans="1:9" s="2" customFormat="1" ht="27" customHeight="1" x14ac:dyDescent="0.25">
      <c r="A15" s="3" t="s">
        <v>295</v>
      </c>
      <c r="B15" s="3" t="s">
        <v>127</v>
      </c>
      <c r="C15" s="4" t="s">
        <v>128</v>
      </c>
      <c r="D15" s="3" t="s">
        <v>129</v>
      </c>
      <c r="E15" s="4" t="s">
        <v>4</v>
      </c>
      <c r="F15" s="15">
        <v>76700</v>
      </c>
      <c r="G15" s="5">
        <f t="shared" si="0"/>
        <v>76700</v>
      </c>
      <c r="H15" s="5">
        <f t="shared" si="1"/>
        <v>0</v>
      </c>
      <c r="I15" s="6" t="s">
        <v>283</v>
      </c>
    </row>
    <row r="16" spans="1:9" s="2" customFormat="1" ht="27" customHeight="1" x14ac:dyDescent="0.25">
      <c r="A16" s="3" t="s">
        <v>295</v>
      </c>
      <c r="B16" s="3" t="s">
        <v>127</v>
      </c>
      <c r="C16" s="4" t="s">
        <v>128</v>
      </c>
      <c r="D16" s="3" t="s">
        <v>130</v>
      </c>
      <c r="E16" s="4" t="s">
        <v>4</v>
      </c>
      <c r="F16" s="15">
        <v>236000</v>
      </c>
      <c r="G16" s="5">
        <f t="shared" si="0"/>
        <v>236000</v>
      </c>
      <c r="H16" s="5">
        <f t="shared" si="1"/>
        <v>0</v>
      </c>
      <c r="I16" s="6" t="s">
        <v>283</v>
      </c>
    </row>
    <row r="17" spans="1:9" s="2" customFormat="1" ht="27" customHeight="1" x14ac:dyDescent="0.25">
      <c r="A17" s="3" t="s">
        <v>295</v>
      </c>
      <c r="B17" s="3" t="s">
        <v>26</v>
      </c>
      <c r="C17" s="4" t="s">
        <v>27</v>
      </c>
      <c r="D17" s="3" t="s">
        <v>28</v>
      </c>
      <c r="E17" s="4" t="s">
        <v>4</v>
      </c>
      <c r="F17" s="15">
        <v>29500</v>
      </c>
      <c r="G17" s="5">
        <f t="shared" si="0"/>
        <v>29500</v>
      </c>
      <c r="H17" s="5">
        <f t="shared" si="1"/>
        <v>0</v>
      </c>
      <c r="I17" s="6" t="s">
        <v>283</v>
      </c>
    </row>
    <row r="18" spans="1:9" s="2" customFormat="1" ht="27" customHeight="1" x14ac:dyDescent="0.25">
      <c r="A18" s="3" t="s">
        <v>295</v>
      </c>
      <c r="B18" s="3" t="s">
        <v>32</v>
      </c>
      <c r="C18" s="4" t="s">
        <v>33</v>
      </c>
      <c r="D18" s="3" t="s">
        <v>34</v>
      </c>
      <c r="E18" s="4" t="s">
        <v>4</v>
      </c>
      <c r="F18" s="15">
        <v>59000</v>
      </c>
      <c r="G18" s="5">
        <f t="shared" si="0"/>
        <v>59000</v>
      </c>
      <c r="H18" s="5">
        <f t="shared" si="1"/>
        <v>0</v>
      </c>
      <c r="I18" s="6" t="s">
        <v>283</v>
      </c>
    </row>
    <row r="19" spans="1:9" s="2" customFormat="1" ht="27" customHeight="1" x14ac:dyDescent="0.25">
      <c r="A19" s="3" t="s">
        <v>295</v>
      </c>
      <c r="B19" s="3" t="s">
        <v>218</v>
      </c>
      <c r="C19" s="4" t="s">
        <v>219</v>
      </c>
      <c r="D19" s="3" t="s">
        <v>220</v>
      </c>
      <c r="E19" s="4" t="s">
        <v>4</v>
      </c>
      <c r="F19" s="15">
        <v>833693.6</v>
      </c>
      <c r="G19" s="5">
        <f t="shared" si="0"/>
        <v>833693.6</v>
      </c>
      <c r="H19" s="5">
        <f t="shared" si="1"/>
        <v>0</v>
      </c>
      <c r="I19" s="6" t="s">
        <v>283</v>
      </c>
    </row>
    <row r="20" spans="1:9" s="2" customFormat="1" ht="27" customHeight="1" x14ac:dyDescent="0.25">
      <c r="A20" s="3" t="s">
        <v>295</v>
      </c>
      <c r="B20" s="3" t="s">
        <v>131</v>
      </c>
      <c r="C20" s="4" t="s">
        <v>132</v>
      </c>
      <c r="D20" s="3" t="s">
        <v>135</v>
      </c>
      <c r="E20" s="4" t="s">
        <v>4</v>
      </c>
      <c r="F20" s="15">
        <v>295000</v>
      </c>
      <c r="G20" s="5">
        <f t="shared" si="0"/>
        <v>295000</v>
      </c>
      <c r="H20" s="5">
        <f t="shared" si="1"/>
        <v>0</v>
      </c>
      <c r="I20" s="6" t="s">
        <v>283</v>
      </c>
    </row>
    <row r="21" spans="1:9" s="2" customFormat="1" ht="27" customHeight="1" x14ac:dyDescent="0.25">
      <c r="A21" s="3" t="s">
        <v>295</v>
      </c>
      <c r="B21" s="3" t="s">
        <v>209</v>
      </c>
      <c r="C21" s="4" t="s">
        <v>210</v>
      </c>
      <c r="D21" s="3" t="s">
        <v>211</v>
      </c>
      <c r="E21" s="4" t="s">
        <v>4</v>
      </c>
      <c r="F21" s="15">
        <v>70800</v>
      </c>
      <c r="G21" s="5">
        <f t="shared" si="0"/>
        <v>70800</v>
      </c>
      <c r="H21" s="5">
        <f t="shared" si="1"/>
        <v>0</v>
      </c>
      <c r="I21" s="6" t="s">
        <v>283</v>
      </c>
    </row>
    <row r="22" spans="1:9" s="2" customFormat="1" ht="27" customHeight="1" x14ac:dyDescent="0.25">
      <c r="A22" s="3" t="s">
        <v>295</v>
      </c>
      <c r="B22" s="3" t="s">
        <v>20</v>
      </c>
      <c r="C22" s="4" t="s">
        <v>21</v>
      </c>
      <c r="D22" s="3" t="s">
        <v>22</v>
      </c>
      <c r="E22" s="4" t="s">
        <v>4</v>
      </c>
      <c r="F22" s="15">
        <v>199420</v>
      </c>
      <c r="G22" s="5">
        <f t="shared" si="0"/>
        <v>199420</v>
      </c>
      <c r="H22" s="5">
        <f t="shared" si="1"/>
        <v>0</v>
      </c>
      <c r="I22" s="6" t="s">
        <v>283</v>
      </c>
    </row>
    <row r="23" spans="1:9" s="2" customFormat="1" ht="27" customHeight="1" x14ac:dyDescent="0.25">
      <c r="A23" s="3" t="s">
        <v>295</v>
      </c>
      <c r="B23" s="3" t="s">
        <v>151</v>
      </c>
      <c r="C23" s="4" t="s">
        <v>152</v>
      </c>
      <c r="D23" s="3" t="s">
        <v>153</v>
      </c>
      <c r="E23" s="4" t="s">
        <v>4</v>
      </c>
      <c r="F23" s="15">
        <v>2000000</v>
      </c>
      <c r="G23" s="5">
        <f t="shared" si="0"/>
        <v>2000000</v>
      </c>
      <c r="H23" s="5">
        <f t="shared" si="1"/>
        <v>0</v>
      </c>
      <c r="I23" s="6" t="s">
        <v>283</v>
      </c>
    </row>
    <row r="24" spans="1:9" s="2" customFormat="1" ht="27" customHeight="1" x14ac:dyDescent="0.25">
      <c r="A24" s="3" t="s">
        <v>295</v>
      </c>
      <c r="B24" s="3" t="s">
        <v>114</v>
      </c>
      <c r="C24" s="4" t="s">
        <v>115</v>
      </c>
      <c r="D24" s="3" t="s">
        <v>116</v>
      </c>
      <c r="E24" s="4" t="s">
        <v>4</v>
      </c>
      <c r="F24" s="15">
        <v>2000000</v>
      </c>
      <c r="G24" s="5">
        <f t="shared" si="0"/>
        <v>2000000</v>
      </c>
      <c r="H24" s="5">
        <f t="shared" si="1"/>
        <v>0</v>
      </c>
      <c r="I24" s="6" t="s">
        <v>283</v>
      </c>
    </row>
    <row r="25" spans="1:9" s="2" customFormat="1" ht="27" customHeight="1" x14ac:dyDescent="0.25">
      <c r="A25" s="3" t="s">
        <v>295</v>
      </c>
      <c r="B25" s="3" t="s">
        <v>131</v>
      </c>
      <c r="C25" s="4" t="s">
        <v>132</v>
      </c>
      <c r="D25" s="3" t="s">
        <v>133</v>
      </c>
      <c r="E25" s="4" t="s">
        <v>4</v>
      </c>
      <c r="F25" s="15">
        <v>82600</v>
      </c>
      <c r="G25" s="5">
        <f t="shared" si="0"/>
        <v>82600</v>
      </c>
      <c r="H25" s="5">
        <f t="shared" si="1"/>
        <v>0</v>
      </c>
      <c r="I25" s="6" t="s">
        <v>283</v>
      </c>
    </row>
    <row r="26" spans="1:9" s="2" customFormat="1" ht="27" customHeight="1" x14ac:dyDescent="0.25">
      <c r="A26" s="3" t="s">
        <v>295</v>
      </c>
      <c r="B26" s="3" t="s">
        <v>45</v>
      </c>
      <c r="C26" s="4" t="s">
        <v>46</v>
      </c>
      <c r="D26" s="3" t="s">
        <v>47</v>
      </c>
      <c r="E26" s="4" t="s">
        <v>4</v>
      </c>
      <c r="F26" s="15">
        <v>35400</v>
      </c>
      <c r="G26" s="5">
        <f t="shared" si="0"/>
        <v>35400</v>
      </c>
      <c r="H26" s="5">
        <f t="shared" si="1"/>
        <v>0</v>
      </c>
      <c r="I26" s="6" t="s">
        <v>283</v>
      </c>
    </row>
    <row r="27" spans="1:9" s="2" customFormat="1" ht="27" customHeight="1" x14ac:dyDescent="0.25">
      <c r="A27" s="3" t="s">
        <v>295</v>
      </c>
      <c r="B27" s="3" t="s">
        <v>120</v>
      </c>
      <c r="C27" s="4" t="s">
        <v>121</v>
      </c>
      <c r="D27" s="3" t="s">
        <v>122</v>
      </c>
      <c r="E27" s="4" t="s">
        <v>4</v>
      </c>
      <c r="F27" s="15">
        <v>843936</v>
      </c>
      <c r="G27" s="5">
        <f t="shared" si="0"/>
        <v>843936</v>
      </c>
      <c r="H27" s="5">
        <f t="shared" si="1"/>
        <v>0</v>
      </c>
      <c r="I27" s="6" t="s">
        <v>283</v>
      </c>
    </row>
    <row r="28" spans="1:9" s="2" customFormat="1" ht="27" customHeight="1" x14ac:dyDescent="0.25">
      <c r="A28" s="3" t="s">
        <v>295</v>
      </c>
      <c r="B28" s="3" t="s">
        <v>54</v>
      </c>
      <c r="C28" s="4" t="s">
        <v>55</v>
      </c>
      <c r="D28" s="3" t="s">
        <v>56</v>
      </c>
      <c r="E28" s="4" t="s">
        <v>4</v>
      </c>
      <c r="F28" s="15">
        <v>59000</v>
      </c>
      <c r="G28" s="5">
        <f t="shared" si="0"/>
        <v>59000</v>
      </c>
      <c r="H28" s="5">
        <f t="shared" si="1"/>
        <v>0</v>
      </c>
      <c r="I28" s="6" t="s">
        <v>283</v>
      </c>
    </row>
    <row r="29" spans="1:9" s="2" customFormat="1" ht="27" customHeight="1" x14ac:dyDescent="0.25">
      <c r="A29" s="3" t="s">
        <v>295</v>
      </c>
      <c r="B29" s="3" t="s">
        <v>57</v>
      </c>
      <c r="C29" s="4" t="s">
        <v>58</v>
      </c>
      <c r="D29" s="3" t="s">
        <v>59</v>
      </c>
      <c r="E29" s="4" t="s">
        <v>4</v>
      </c>
      <c r="F29" s="15">
        <v>35400</v>
      </c>
      <c r="G29" s="5">
        <f t="shared" si="0"/>
        <v>35400</v>
      </c>
      <c r="H29" s="5">
        <f t="shared" si="1"/>
        <v>0</v>
      </c>
      <c r="I29" s="6" t="s">
        <v>283</v>
      </c>
    </row>
    <row r="30" spans="1:9" s="2" customFormat="1" ht="27" customHeight="1" x14ac:dyDescent="0.25">
      <c r="A30" s="3" t="s">
        <v>295</v>
      </c>
      <c r="B30" s="3" t="s">
        <v>188</v>
      </c>
      <c r="C30" s="4" t="s">
        <v>189</v>
      </c>
      <c r="D30" s="3" t="s">
        <v>190</v>
      </c>
      <c r="E30" s="4" t="s">
        <v>4</v>
      </c>
      <c r="F30" s="15">
        <v>354000</v>
      </c>
      <c r="G30" s="5">
        <f t="shared" si="0"/>
        <v>354000</v>
      </c>
      <c r="H30" s="5">
        <f t="shared" si="1"/>
        <v>0</v>
      </c>
      <c r="I30" s="6" t="s">
        <v>283</v>
      </c>
    </row>
    <row r="31" spans="1:9" s="2" customFormat="1" ht="27" customHeight="1" x14ac:dyDescent="0.25">
      <c r="A31" s="3" t="s">
        <v>295</v>
      </c>
      <c r="B31" s="3" t="s">
        <v>191</v>
      </c>
      <c r="C31" s="4" t="s">
        <v>192</v>
      </c>
      <c r="D31" s="3" t="s">
        <v>193</v>
      </c>
      <c r="E31" s="4" t="s">
        <v>4</v>
      </c>
      <c r="F31" s="15">
        <v>236000</v>
      </c>
      <c r="G31" s="5">
        <f t="shared" si="0"/>
        <v>236000</v>
      </c>
      <c r="H31" s="5">
        <f t="shared" si="1"/>
        <v>0</v>
      </c>
      <c r="I31" s="6" t="s">
        <v>283</v>
      </c>
    </row>
    <row r="32" spans="1:9" s="2" customFormat="1" ht="27" customHeight="1" x14ac:dyDescent="0.25">
      <c r="A32" s="3" t="s">
        <v>295</v>
      </c>
      <c r="B32" s="3" t="s">
        <v>194</v>
      </c>
      <c r="C32" s="4" t="s">
        <v>195</v>
      </c>
      <c r="D32" s="3" t="s">
        <v>196</v>
      </c>
      <c r="E32" s="4" t="s">
        <v>4</v>
      </c>
      <c r="F32" s="15">
        <v>236000</v>
      </c>
      <c r="G32" s="5">
        <f t="shared" si="0"/>
        <v>236000</v>
      </c>
      <c r="H32" s="5">
        <f t="shared" si="1"/>
        <v>0</v>
      </c>
      <c r="I32" s="6" t="s">
        <v>283</v>
      </c>
    </row>
    <row r="33" spans="1:9" s="2" customFormat="1" ht="27" customHeight="1" x14ac:dyDescent="0.25">
      <c r="A33" s="3" t="s">
        <v>295</v>
      </c>
      <c r="B33" s="3" t="s">
        <v>267</v>
      </c>
      <c r="C33" s="4" t="s">
        <v>268</v>
      </c>
      <c r="D33" s="3" t="s">
        <v>269</v>
      </c>
      <c r="E33" s="4" t="s">
        <v>4</v>
      </c>
      <c r="F33" s="15">
        <v>70800</v>
      </c>
      <c r="G33" s="5">
        <f t="shared" si="0"/>
        <v>70800</v>
      </c>
      <c r="H33" s="5">
        <f t="shared" si="1"/>
        <v>0</v>
      </c>
      <c r="I33" s="6" t="s">
        <v>283</v>
      </c>
    </row>
    <row r="34" spans="1:9" s="2" customFormat="1" ht="27" customHeight="1" x14ac:dyDescent="0.25">
      <c r="A34" s="3" t="s">
        <v>295</v>
      </c>
      <c r="B34" s="3" t="s">
        <v>8</v>
      </c>
      <c r="C34" s="4" t="s">
        <v>9</v>
      </c>
      <c r="D34" s="3" t="s">
        <v>10</v>
      </c>
      <c r="E34" s="4" t="s">
        <v>4</v>
      </c>
      <c r="F34" s="15">
        <v>82600</v>
      </c>
      <c r="G34" s="5">
        <f t="shared" si="0"/>
        <v>82600</v>
      </c>
      <c r="H34" s="5">
        <f t="shared" si="1"/>
        <v>0</v>
      </c>
      <c r="I34" s="6" t="s">
        <v>283</v>
      </c>
    </row>
    <row r="35" spans="1:9" s="2" customFormat="1" ht="27" customHeight="1" x14ac:dyDescent="0.25">
      <c r="A35" s="3" t="s">
        <v>295</v>
      </c>
      <c r="B35" s="3" t="s">
        <v>215</v>
      </c>
      <c r="C35" s="4" t="s">
        <v>216</v>
      </c>
      <c r="D35" s="3" t="s">
        <v>217</v>
      </c>
      <c r="E35" s="4" t="s">
        <v>4</v>
      </c>
      <c r="F35" s="15">
        <v>82600</v>
      </c>
      <c r="G35" s="5">
        <f t="shared" si="0"/>
        <v>82600</v>
      </c>
      <c r="H35" s="5">
        <f t="shared" si="1"/>
        <v>0</v>
      </c>
      <c r="I35" s="6" t="s">
        <v>283</v>
      </c>
    </row>
    <row r="36" spans="1:9" s="2" customFormat="1" ht="27" customHeight="1" x14ac:dyDescent="0.25">
      <c r="A36" s="3" t="s">
        <v>295</v>
      </c>
      <c r="B36" s="3" t="s">
        <v>29</v>
      </c>
      <c r="C36" s="4" t="s">
        <v>30</v>
      </c>
      <c r="D36" s="3" t="s">
        <v>31</v>
      </c>
      <c r="E36" s="4" t="s">
        <v>4</v>
      </c>
      <c r="F36" s="15">
        <v>118000</v>
      </c>
      <c r="G36" s="5">
        <f t="shared" si="0"/>
        <v>118000</v>
      </c>
      <c r="H36" s="5">
        <f t="shared" si="1"/>
        <v>0</v>
      </c>
      <c r="I36" s="6" t="s">
        <v>283</v>
      </c>
    </row>
    <row r="37" spans="1:9" s="2" customFormat="1" ht="27" customHeight="1" x14ac:dyDescent="0.25">
      <c r="A37" s="3" t="s">
        <v>295</v>
      </c>
      <c r="B37" s="3" t="s">
        <v>206</v>
      </c>
      <c r="C37" s="4" t="s">
        <v>207</v>
      </c>
      <c r="D37" s="3" t="s">
        <v>208</v>
      </c>
      <c r="E37" s="4" t="s">
        <v>4</v>
      </c>
      <c r="F37" s="15">
        <v>106200</v>
      </c>
      <c r="G37" s="5">
        <f t="shared" si="0"/>
        <v>106200</v>
      </c>
      <c r="H37" s="5">
        <f t="shared" si="1"/>
        <v>0</v>
      </c>
      <c r="I37" s="6" t="s">
        <v>283</v>
      </c>
    </row>
    <row r="38" spans="1:9" s="2" customFormat="1" ht="27" customHeight="1" x14ac:dyDescent="0.25">
      <c r="A38" s="3" t="s">
        <v>295</v>
      </c>
      <c r="B38" s="3" t="s">
        <v>159</v>
      </c>
      <c r="C38" s="4" t="s">
        <v>160</v>
      </c>
      <c r="D38" s="3" t="s">
        <v>161</v>
      </c>
      <c r="E38" s="4" t="s">
        <v>4</v>
      </c>
      <c r="F38" s="15">
        <v>80000</v>
      </c>
      <c r="G38" s="5">
        <f t="shared" si="0"/>
        <v>80000</v>
      </c>
      <c r="H38" s="5">
        <f t="shared" si="1"/>
        <v>0</v>
      </c>
      <c r="I38" s="6" t="s">
        <v>283</v>
      </c>
    </row>
    <row r="39" spans="1:9" s="2" customFormat="1" ht="27" customHeight="1" x14ac:dyDescent="0.25">
      <c r="A39" s="3" t="s">
        <v>295</v>
      </c>
      <c r="B39" s="3" t="s">
        <v>14</v>
      </c>
      <c r="C39" s="4" t="s">
        <v>15</v>
      </c>
      <c r="D39" s="3" t="s">
        <v>16</v>
      </c>
      <c r="E39" s="4" t="s">
        <v>4</v>
      </c>
      <c r="F39" s="15">
        <v>199999.99</v>
      </c>
      <c r="G39" s="5">
        <f t="shared" si="0"/>
        <v>199999.99</v>
      </c>
      <c r="H39" s="5">
        <f t="shared" si="1"/>
        <v>0</v>
      </c>
      <c r="I39" s="6" t="s">
        <v>283</v>
      </c>
    </row>
    <row r="40" spans="1:9" s="2" customFormat="1" ht="27" customHeight="1" x14ac:dyDescent="0.25">
      <c r="A40" s="3" t="s">
        <v>295</v>
      </c>
      <c r="B40" s="3" t="s">
        <v>105</v>
      </c>
      <c r="C40" s="4" t="s">
        <v>106</v>
      </c>
      <c r="D40" s="3" t="s">
        <v>110</v>
      </c>
      <c r="E40" s="4" t="s">
        <v>4</v>
      </c>
      <c r="F40" s="15">
        <v>354273</v>
      </c>
      <c r="G40" s="5">
        <f t="shared" si="0"/>
        <v>354273</v>
      </c>
      <c r="H40" s="5">
        <f t="shared" si="1"/>
        <v>0</v>
      </c>
      <c r="I40" s="6" t="s">
        <v>283</v>
      </c>
    </row>
    <row r="41" spans="1:9" s="2" customFormat="1" ht="27" customHeight="1" x14ac:dyDescent="0.25">
      <c r="A41" s="3" t="s">
        <v>295</v>
      </c>
      <c r="B41" s="3" t="s">
        <v>148</v>
      </c>
      <c r="C41" s="4" t="s">
        <v>149</v>
      </c>
      <c r="D41" s="3" t="s">
        <v>150</v>
      </c>
      <c r="E41" s="4" t="s">
        <v>66</v>
      </c>
      <c r="F41" s="15">
        <v>204501.44</v>
      </c>
      <c r="G41" s="5">
        <f t="shared" si="0"/>
        <v>204501.44</v>
      </c>
      <c r="H41" s="5">
        <f t="shared" si="1"/>
        <v>0</v>
      </c>
      <c r="I41" s="6" t="s">
        <v>283</v>
      </c>
    </row>
    <row r="42" spans="1:9" s="2" customFormat="1" ht="27" customHeight="1" x14ac:dyDescent="0.25">
      <c r="A42" s="3" t="s">
        <v>295</v>
      </c>
      <c r="B42" s="3" t="s">
        <v>11</v>
      </c>
      <c r="C42" s="4" t="s">
        <v>12</v>
      </c>
      <c r="D42" s="3" t="s">
        <v>13</v>
      </c>
      <c r="E42" s="4" t="s">
        <v>4</v>
      </c>
      <c r="F42" s="15">
        <v>41300</v>
      </c>
      <c r="G42" s="5">
        <f t="shared" si="0"/>
        <v>41300</v>
      </c>
      <c r="H42" s="5">
        <f t="shared" si="1"/>
        <v>0</v>
      </c>
      <c r="I42" s="6" t="s">
        <v>283</v>
      </c>
    </row>
    <row r="43" spans="1:9" s="2" customFormat="1" ht="27" customHeight="1" x14ac:dyDescent="0.25">
      <c r="A43" s="3" t="s">
        <v>295</v>
      </c>
      <c r="B43" s="3" t="s">
        <v>159</v>
      </c>
      <c r="C43" s="4" t="s">
        <v>160</v>
      </c>
      <c r="D43" s="3" t="s">
        <v>162</v>
      </c>
      <c r="E43" s="4" t="s">
        <v>4</v>
      </c>
      <c r="F43" s="15">
        <v>100000</v>
      </c>
      <c r="G43" s="5">
        <f t="shared" si="0"/>
        <v>100000</v>
      </c>
      <c r="H43" s="5">
        <f t="shared" si="1"/>
        <v>0</v>
      </c>
      <c r="I43" s="6" t="s">
        <v>283</v>
      </c>
    </row>
    <row r="44" spans="1:9" s="2" customFormat="1" ht="27" customHeight="1" x14ac:dyDescent="0.25">
      <c r="A44" s="3" t="s">
        <v>295</v>
      </c>
      <c r="B44" s="3" t="s">
        <v>248</v>
      </c>
      <c r="C44" s="4" t="s">
        <v>249</v>
      </c>
      <c r="D44" s="3" t="s">
        <v>250</v>
      </c>
      <c r="E44" s="4" t="s">
        <v>4</v>
      </c>
      <c r="F44" s="15">
        <v>50000</v>
      </c>
      <c r="G44" s="5">
        <f t="shared" si="0"/>
        <v>50000</v>
      </c>
      <c r="H44" s="5">
        <f t="shared" si="1"/>
        <v>0</v>
      </c>
      <c r="I44" s="6" t="s">
        <v>283</v>
      </c>
    </row>
    <row r="45" spans="1:9" s="2" customFormat="1" ht="27" customHeight="1" x14ac:dyDescent="0.25">
      <c r="A45" s="3" t="s">
        <v>295</v>
      </c>
      <c r="B45" s="3" t="s">
        <v>231</v>
      </c>
      <c r="C45" s="4" t="s">
        <v>232</v>
      </c>
      <c r="D45" s="3" t="s">
        <v>234</v>
      </c>
      <c r="E45" s="4" t="s">
        <v>233</v>
      </c>
      <c r="F45" s="15">
        <v>413000</v>
      </c>
      <c r="G45" s="5">
        <f t="shared" si="0"/>
        <v>413000</v>
      </c>
      <c r="H45" s="5">
        <f t="shared" si="1"/>
        <v>0</v>
      </c>
      <c r="I45" s="6" t="s">
        <v>283</v>
      </c>
    </row>
    <row r="46" spans="1:9" s="2" customFormat="1" ht="27" customHeight="1" x14ac:dyDescent="0.25">
      <c r="A46" s="3" t="s">
        <v>295</v>
      </c>
      <c r="B46" s="3" t="s">
        <v>175</v>
      </c>
      <c r="C46" s="4" t="s">
        <v>176</v>
      </c>
      <c r="D46" s="3" t="s">
        <v>177</v>
      </c>
      <c r="E46" s="4" t="s">
        <v>4</v>
      </c>
      <c r="F46" s="15">
        <v>1500000</v>
      </c>
      <c r="G46" s="5">
        <f t="shared" si="0"/>
        <v>1500000</v>
      </c>
      <c r="H46" s="5">
        <f t="shared" si="1"/>
        <v>0</v>
      </c>
      <c r="I46" s="6" t="s">
        <v>283</v>
      </c>
    </row>
    <row r="47" spans="1:9" s="2" customFormat="1" ht="27" customHeight="1" x14ac:dyDescent="0.25">
      <c r="A47" s="3" t="s">
        <v>295</v>
      </c>
      <c r="B47" s="3" t="s">
        <v>111</v>
      </c>
      <c r="C47" s="4" t="s">
        <v>112</v>
      </c>
      <c r="D47" s="3" t="s">
        <v>113</v>
      </c>
      <c r="E47" s="4" t="s">
        <v>4</v>
      </c>
      <c r="F47" s="15">
        <v>346061.82</v>
      </c>
      <c r="G47" s="5">
        <f t="shared" si="0"/>
        <v>346061.82</v>
      </c>
      <c r="H47" s="5">
        <f t="shared" si="1"/>
        <v>0</v>
      </c>
      <c r="I47" s="6" t="s">
        <v>283</v>
      </c>
    </row>
    <row r="48" spans="1:9" s="2" customFormat="1" ht="27" customHeight="1" x14ac:dyDescent="0.25">
      <c r="A48" s="3" t="s">
        <v>295</v>
      </c>
      <c r="B48" s="3" t="s">
        <v>41</v>
      </c>
      <c r="C48" s="4" t="s">
        <v>42</v>
      </c>
      <c r="D48" s="3" t="s">
        <v>43</v>
      </c>
      <c r="E48" s="4" t="s">
        <v>4</v>
      </c>
      <c r="F48" s="15">
        <v>29500</v>
      </c>
      <c r="G48" s="5">
        <f t="shared" si="0"/>
        <v>29500</v>
      </c>
      <c r="H48" s="5">
        <f t="shared" si="1"/>
        <v>0</v>
      </c>
      <c r="I48" s="6" t="s">
        <v>283</v>
      </c>
    </row>
    <row r="49" spans="1:9" s="2" customFormat="1" ht="27" customHeight="1" x14ac:dyDescent="0.25">
      <c r="A49" s="3" t="s">
        <v>295</v>
      </c>
      <c r="B49" s="3" t="s">
        <v>41</v>
      </c>
      <c r="C49" s="4" t="s">
        <v>42</v>
      </c>
      <c r="D49" s="3" t="s">
        <v>44</v>
      </c>
      <c r="E49" s="4" t="s">
        <v>4</v>
      </c>
      <c r="F49" s="15">
        <v>29500</v>
      </c>
      <c r="G49" s="5">
        <f t="shared" si="0"/>
        <v>29500</v>
      </c>
      <c r="H49" s="5">
        <f t="shared" si="1"/>
        <v>0</v>
      </c>
      <c r="I49" s="6" t="s">
        <v>283</v>
      </c>
    </row>
    <row r="50" spans="1:9" s="2" customFormat="1" ht="27" customHeight="1" x14ac:dyDescent="0.25">
      <c r="A50" s="3" t="s">
        <v>295</v>
      </c>
      <c r="B50" s="3" t="s">
        <v>264</v>
      </c>
      <c r="C50" s="4" t="s">
        <v>265</v>
      </c>
      <c r="D50" s="3" t="s">
        <v>266</v>
      </c>
      <c r="E50" s="4" t="s">
        <v>4</v>
      </c>
      <c r="F50" s="15">
        <v>236000</v>
      </c>
      <c r="G50" s="5">
        <f t="shared" si="0"/>
        <v>236000</v>
      </c>
      <c r="H50" s="5">
        <f t="shared" si="1"/>
        <v>0</v>
      </c>
      <c r="I50" s="6" t="s">
        <v>283</v>
      </c>
    </row>
    <row r="51" spans="1:9" s="2" customFormat="1" ht="27" customHeight="1" x14ac:dyDescent="0.25">
      <c r="A51" s="3" t="s">
        <v>295</v>
      </c>
      <c r="B51" s="3" t="s">
        <v>137</v>
      </c>
      <c r="C51" s="4" t="s">
        <v>138</v>
      </c>
      <c r="D51" s="3" t="s">
        <v>140</v>
      </c>
      <c r="E51" s="4" t="s">
        <v>4</v>
      </c>
      <c r="F51" s="15">
        <v>4132507.5</v>
      </c>
      <c r="G51" s="5">
        <f t="shared" si="0"/>
        <v>4132507.5</v>
      </c>
      <c r="H51" s="5">
        <f t="shared" si="1"/>
        <v>0</v>
      </c>
      <c r="I51" s="6" t="s">
        <v>283</v>
      </c>
    </row>
    <row r="52" spans="1:9" s="2" customFormat="1" ht="27" customHeight="1" x14ac:dyDescent="0.25">
      <c r="A52" s="3" t="s">
        <v>295</v>
      </c>
      <c r="B52" s="3" t="s">
        <v>137</v>
      </c>
      <c r="C52" s="4" t="s">
        <v>138</v>
      </c>
      <c r="D52" s="3" t="s">
        <v>139</v>
      </c>
      <c r="E52" s="4" t="s">
        <v>4</v>
      </c>
      <c r="F52" s="15">
        <v>1285020</v>
      </c>
      <c r="G52" s="5">
        <f t="shared" si="0"/>
        <v>1285020</v>
      </c>
      <c r="H52" s="5">
        <f t="shared" si="1"/>
        <v>0</v>
      </c>
      <c r="I52" s="6" t="s">
        <v>283</v>
      </c>
    </row>
    <row r="53" spans="1:9" s="2" customFormat="1" ht="27" customHeight="1" x14ac:dyDescent="0.25">
      <c r="A53" s="3" t="s">
        <v>295</v>
      </c>
      <c r="B53" s="3" t="s">
        <v>245</v>
      </c>
      <c r="C53" s="4" t="s">
        <v>246</v>
      </c>
      <c r="D53" s="3" t="s">
        <v>247</v>
      </c>
      <c r="E53" s="4" t="s">
        <v>4</v>
      </c>
      <c r="F53" s="15">
        <v>47200</v>
      </c>
      <c r="G53" s="5">
        <f t="shared" si="0"/>
        <v>47200</v>
      </c>
      <c r="H53" s="5">
        <f t="shared" si="1"/>
        <v>0</v>
      </c>
      <c r="I53" s="6" t="s">
        <v>283</v>
      </c>
    </row>
    <row r="54" spans="1:9" s="2" customFormat="1" ht="27" customHeight="1" x14ac:dyDescent="0.25">
      <c r="A54" s="3" t="s">
        <v>295</v>
      </c>
      <c r="B54" s="3" t="s">
        <v>181</v>
      </c>
      <c r="C54" s="4" t="s">
        <v>182</v>
      </c>
      <c r="D54" s="3" t="s">
        <v>183</v>
      </c>
      <c r="E54" s="4" t="s">
        <v>4</v>
      </c>
      <c r="F54" s="15">
        <v>39845105.799999997</v>
      </c>
      <c r="G54" s="5">
        <f t="shared" si="0"/>
        <v>39845105.799999997</v>
      </c>
      <c r="H54" s="5">
        <f t="shared" si="1"/>
        <v>0</v>
      </c>
      <c r="I54" s="6" t="s">
        <v>283</v>
      </c>
    </row>
    <row r="55" spans="1:9" s="2" customFormat="1" ht="27" customHeight="1" x14ac:dyDescent="0.25">
      <c r="A55" s="3" t="s">
        <v>295</v>
      </c>
      <c r="B55" s="3" t="s">
        <v>238</v>
      </c>
      <c r="C55" s="4" t="s">
        <v>239</v>
      </c>
      <c r="D55" s="3" t="s">
        <v>240</v>
      </c>
      <c r="E55" s="4" t="s">
        <v>75</v>
      </c>
      <c r="F55" s="15">
        <v>55554.77</v>
      </c>
      <c r="G55" s="5">
        <f t="shared" si="0"/>
        <v>55554.77</v>
      </c>
      <c r="H55" s="5">
        <f t="shared" si="1"/>
        <v>0</v>
      </c>
      <c r="I55" s="6" t="s">
        <v>283</v>
      </c>
    </row>
    <row r="56" spans="1:9" s="2" customFormat="1" ht="27" customHeight="1" x14ac:dyDescent="0.25">
      <c r="A56" s="3" t="s">
        <v>295</v>
      </c>
      <c r="B56" s="3" t="s">
        <v>200</v>
      </c>
      <c r="C56" s="4" t="s">
        <v>201</v>
      </c>
      <c r="D56" s="3" t="s">
        <v>202</v>
      </c>
      <c r="E56" s="4" t="s">
        <v>4</v>
      </c>
      <c r="F56" s="15">
        <v>118000</v>
      </c>
      <c r="G56" s="5">
        <f t="shared" si="0"/>
        <v>118000</v>
      </c>
      <c r="H56" s="5">
        <f t="shared" si="1"/>
        <v>0</v>
      </c>
      <c r="I56" s="6" t="s">
        <v>283</v>
      </c>
    </row>
    <row r="57" spans="1:9" s="2" customFormat="1" ht="27" customHeight="1" x14ac:dyDescent="0.25">
      <c r="A57" s="3" t="s">
        <v>295</v>
      </c>
      <c r="B57" s="3" t="s">
        <v>261</v>
      </c>
      <c r="C57" s="4" t="s">
        <v>262</v>
      </c>
      <c r="D57" s="3" t="s">
        <v>263</v>
      </c>
      <c r="E57" s="4" t="s">
        <v>4</v>
      </c>
      <c r="F57" s="15">
        <v>295000</v>
      </c>
      <c r="G57" s="5">
        <f t="shared" si="0"/>
        <v>295000</v>
      </c>
      <c r="H57" s="5">
        <f t="shared" si="1"/>
        <v>0</v>
      </c>
      <c r="I57" s="6" t="s">
        <v>283</v>
      </c>
    </row>
    <row r="58" spans="1:9" s="2" customFormat="1" ht="27" customHeight="1" x14ac:dyDescent="0.25">
      <c r="A58" s="3" t="s">
        <v>295</v>
      </c>
      <c r="B58" s="3" t="s">
        <v>241</v>
      </c>
      <c r="C58" s="4" t="s">
        <v>242</v>
      </c>
      <c r="D58" s="3" t="s">
        <v>244</v>
      </c>
      <c r="E58" s="4" t="s">
        <v>243</v>
      </c>
      <c r="F58" s="15">
        <v>13688</v>
      </c>
      <c r="G58" s="5">
        <f t="shared" si="0"/>
        <v>13688</v>
      </c>
      <c r="H58" s="5">
        <f t="shared" si="1"/>
        <v>0</v>
      </c>
      <c r="I58" s="6" t="s">
        <v>283</v>
      </c>
    </row>
    <row r="59" spans="1:9" s="2" customFormat="1" ht="27" customHeight="1" x14ac:dyDescent="0.25">
      <c r="A59" s="3" t="s">
        <v>295</v>
      </c>
      <c r="B59" s="3" t="s">
        <v>105</v>
      </c>
      <c r="C59" s="4" t="s">
        <v>106</v>
      </c>
      <c r="D59" s="3" t="s">
        <v>107</v>
      </c>
      <c r="E59" s="4" t="s">
        <v>4</v>
      </c>
      <c r="F59" s="15">
        <v>13215077.24</v>
      </c>
      <c r="G59" s="5">
        <f t="shared" si="0"/>
        <v>13215077.24</v>
      </c>
      <c r="H59" s="5">
        <f t="shared" si="1"/>
        <v>0</v>
      </c>
      <c r="I59" s="6" t="s">
        <v>283</v>
      </c>
    </row>
    <row r="60" spans="1:9" s="2" customFormat="1" ht="27" customHeight="1" x14ac:dyDescent="0.25">
      <c r="A60" s="3" t="s">
        <v>295</v>
      </c>
      <c r="B60" s="3" t="s">
        <v>88</v>
      </c>
      <c r="C60" s="4" t="s">
        <v>89</v>
      </c>
      <c r="D60" s="3" t="s">
        <v>90</v>
      </c>
      <c r="E60" s="4" t="s">
        <v>4</v>
      </c>
      <c r="F60" s="15">
        <v>3630707.19</v>
      </c>
      <c r="G60" s="5">
        <f t="shared" si="0"/>
        <v>3630707.19</v>
      </c>
      <c r="H60" s="5">
        <f t="shared" si="1"/>
        <v>0</v>
      </c>
      <c r="I60" s="6" t="s">
        <v>283</v>
      </c>
    </row>
    <row r="61" spans="1:9" s="2" customFormat="1" ht="27" customHeight="1" x14ac:dyDescent="0.25">
      <c r="A61" s="3" t="s">
        <v>295</v>
      </c>
      <c r="B61" s="3" t="s">
        <v>82</v>
      </c>
      <c r="C61" s="4" t="s">
        <v>83</v>
      </c>
      <c r="D61" s="3" t="s">
        <v>84</v>
      </c>
      <c r="E61" s="4" t="s">
        <v>4</v>
      </c>
      <c r="F61" s="15">
        <v>6470949.5099999998</v>
      </c>
      <c r="G61" s="5">
        <f t="shared" si="0"/>
        <v>6470949.5099999998</v>
      </c>
      <c r="H61" s="5">
        <f t="shared" si="1"/>
        <v>0</v>
      </c>
      <c r="I61" s="6" t="s">
        <v>283</v>
      </c>
    </row>
    <row r="62" spans="1:9" s="2" customFormat="1" ht="27" customHeight="1" x14ac:dyDescent="0.25">
      <c r="A62" s="3" t="s">
        <v>295</v>
      </c>
      <c r="B62" s="3" t="s">
        <v>76</v>
      </c>
      <c r="C62" s="4" t="s">
        <v>77</v>
      </c>
      <c r="D62" s="3" t="s">
        <v>78</v>
      </c>
      <c r="E62" s="4" t="s">
        <v>4</v>
      </c>
      <c r="F62" s="15">
        <v>4389600</v>
      </c>
      <c r="G62" s="5">
        <f t="shared" si="0"/>
        <v>4389600</v>
      </c>
      <c r="H62" s="5">
        <f t="shared" si="1"/>
        <v>0</v>
      </c>
      <c r="I62" s="6" t="s">
        <v>283</v>
      </c>
    </row>
    <row r="63" spans="1:9" s="2" customFormat="1" ht="27" customHeight="1" x14ac:dyDescent="0.25">
      <c r="A63" s="3" t="s">
        <v>295</v>
      </c>
      <c r="B63" s="3" t="s">
        <v>91</v>
      </c>
      <c r="C63" s="4" t="s">
        <v>92</v>
      </c>
      <c r="D63" s="3" t="s">
        <v>94</v>
      </c>
      <c r="E63" s="4" t="s">
        <v>4</v>
      </c>
      <c r="F63" s="15">
        <v>7788000</v>
      </c>
      <c r="G63" s="5">
        <f t="shared" si="0"/>
        <v>7788000</v>
      </c>
      <c r="H63" s="5">
        <f t="shared" si="1"/>
        <v>0</v>
      </c>
      <c r="I63" s="6" t="s">
        <v>283</v>
      </c>
    </row>
    <row r="64" spans="1:9" s="2" customFormat="1" ht="27" customHeight="1" x14ac:dyDescent="0.25">
      <c r="A64" s="3" t="s">
        <v>295</v>
      </c>
      <c r="B64" s="3" t="s">
        <v>91</v>
      </c>
      <c r="C64" s="4" t="s">
        <v>92</v>
      </c>
      <c r="D64" s="3" t="s">
        <v>96</v>
      </c>
      <c r="E64" s="4" t="s">
        <v>4</v>
      </c>
      <c r="F64" s="15">
        <v>6456960</v>
      </c>
      <c r="G64" s="5">
        <f t="shared" si="0"/>
        <v>6456960</v>
      </c>
      <c r="H64" s="5">
        <f t="shared" si="1"/>
        <v>0</v>
      </c>
      <c r="I64" s="6" t="s">
        <v>283</v>
      </c>
    </row>
    <row r="65" spans="1:9" s="2" customFormat="1" ht="27" customHeight="1" x14ac:dyDescent="0.25">
      <c r="A65" s="3" t="s">
        <v>295</v>
      </c>
      <c r="B65" s="3" t="s">
        <v>91</v>
      </c>
      <c r="C65" s="4" t="s">
        <v>92</v>
      </c>
      <c r="D65" s="3" t="s">
        <v>93</v>
      </c>
      <c r="E65" s="4" t="s">
        <v>4</v>
      </c>
      <c r="F65" s="15">
        <v>7788000</v>
      </c>
      <c r="G65" s="5">
        <f t="shared" si="0"/>
        <v>7788000</v>
      </c>
      <c r="H65" s="5">
        <f t="shared" si="1"/>
        <v>0</v>
      </c>
      <c r="I65" s="6" t="s">
        <v>283</v>
      </c>
    </row>
    <row r="66" spans="1:9" s="2" customFormat="1" ht="27" customHeight="1" x14ac:dyDescent="0.25">
      <c r="A66" s="3" t="s">
        <v>295</v>
      </c>
      <c r="B66" s="3" t="s">
        <v>91</v>
      </c>
      <c r="C66" s="4" t="s">
        <v>92</v>
      </c>
      <c r="D66" s="3" t="s">
        <v>97</v>
      </c>
      <c r="E66" s="4" t="s">
        <v>4</v>
      </c>
      <c r="F66" s="15">
        <v>6456960</v>
      </c>
      <c r="G66" s="5">
        <f t="shared" si="0"/>
        <v>6456960</v>
      </c>
      <c r="H66" s="5">
        <f t="shared" si="1"/>
        <v>0</v>
      </c>
      <c r="I66" s="6" t="s">
        <v>283</v>
      </c>
    </row>
    <row r="67" spans="1:9" s="2" customFormat="1" ht="27" customHeight="1" x14ac:dyDescent="0.25">
      <c r="A67" s="3" t="s">
        <v>295</v>
      </c>
      <c r="B67" s="3" t="s">
        <v>91</v>
      </c>
      <c r="C67" s="4" t="s">
        <v>92</v>
      </c>
      <c r="D67" s="3" t="s">
        <v>98</v>
      </c>
      <c r="E67" s="4" t="s">
        <v>4</v>
      </c>
      <c r="F67" s="15">
        <v>5380800</v>
      </c>
      <c r="G67" s="5">
        <f t="shared" si="0"/>
        <v>5380800</v>
      </c>
      <c r="H67" s="5">
        <f t="shared" si="1"/>
        <v>0</v>
      </c>
      <c r="I67" s="6" t="s">
        <v>283</v>
      </c>
    </row>
    <row r="68" spans="1:9" s="2" customFormat="1" ht="27" customHeight="1" x14ac:dyDescent="0.25">
      <c r="A68" s="3" t="s">
        <v>295</v>
      </c>
      <c r="B68" s="3" t="s">
        <v>76</v>
      </c>
      <c r="C68" s="4" t="s">
        <v>77</v>
      </c>
      <c r="D68" s="3" t="s">
        <v>80</v>
      </c>
      <c r="E68" s="4" t="s">
        <v>4</v>
      </c>
      <c r="F68" s="15">
        <v>4389600</v>
      </c>
      <c r="G68" s="5">
        <f t="shared" si="0"/>
        <v>4389600</v>
      </c>
      <c r="H68" s="5">
        <f t="shared" si="1"/>
        <v>0</v>
      </c>
      <c r="I68" s="6" t="s">
        <v>283</v>
      </c>
    </row>
    <row r="69" spans="1:9" s="2" customFormat="1" ht="27" customHeight="1" x14ac:dyDescent="0.25">
      <c r="A69" s="3" t="s">
        <v>295</v>
      </c>
      <c r="B69" s="3" t="s">
        <v>76</v>
      </c>
      <c r="C69" s="4" t="s">
        <v>77</v>
      </c>
      <c r="D69" s="3" t="s">
        <v>79</v>
      </c>
      <c r="E69" s="4" t="s">
        <v>4</v>
      </c>
      <c r="F69" s="15">
        <v>2194800</v>
      </c>
      <c r="G69" s="5">
        <f t="shared" ref="G69:G115" si="2">F69</f>
        <v>2194800</v>
      </c>
      <c r="H69" s="5">
        <f t="shared" ref="H69:H115" si="3">F69-G69</f>
        <v>0</v>
      </c>
      <c r="I69" s="6" t="s">
        <v>283</v>
      </c>
    </row>
    <row r="70" spans="1:9" s="2" customFormat="1" ht="27" customHeight="1" x14ac:dyDescent="0.25">
      <c r="A70" s="3" t="s">
        <v>295</v>
      </c>
      <c r="B70" s="3" t="s">
        <v>178</v>
      </c>
      <c r="C70" s="4" t="s">
        <v>179</v>
      </c>
      <c r="D70" s="3" t="s">
        <v>180</v>
      </c>
      <c r="E70" s="4" t="s">
        <v>4</v>
      </c>
      <c r="F70" s="15">
        <v>1317965.6000000001</v>
      </c>
      <c r="G70" s="5">
        <f t="shared" si="2"/>
        <v>1317965.6000000001</v>
      </c>
      <c r="H70" s="5">
        <f t="shared" si="3"/>
        <v>0</v>
      </c>
      <c r="I70" s="6" t="s">
        <v>283</v>
      </c>
    </row>
    <row r="71" spans="1:9" s="2" customFormat="1" ht="27" customHeight="1" x14ac:dyDescent="0.25">
      <c r="A71" s="3" t="s">
        <v>295</v>
      </c>
      <c r="B71" s="3" t="s">
        <v>100</v>
      </c>
      <c r="C71" s="4" t="s">
        <v>101</v>
      </c>
      <c r="D71" s="3" t="s">
        <v>103</v>
      </c>
      <c r="E71" s="4" t="s">
        <v>4</v>
      </c>
      <c r="F71" s="15">
        <v>2807078.4</v>
      </c>
      <c r="G71" s="5">
        <f t="shared" si="2"/>
        <v>2807078.4</v>
      </c>
      <c r="H71" s="5">
        <f t="shared" si="3"/>
        <v>0</v>
      </c>
      <c r="I71" s="6" t="s">
        <v>283</v>
      </c>
    </row>
    <row r="72" spans="1:9" s="2" customFormat="1" ht="27" customHeight="1" x14ac:dyDescent="0.25">
      <c r="A72" s="3" t="s">
        <v>295</v>
      </c>
      <c r="B72" s="3" t="s">
        <v>100</v>
      </c>
      <c r="C72" s="4" t="s">
        <v>101</v>
      </c>
      <c r="D72" s="16" t="s">
        <v>102</v>
      </c>
      <c r="E72" s="17" t="s">
        <v>4</v>
      </c>
      <c r="F72" s="15">
        <v>5546000</v>
      </c>
      <c r="G72" s="5">
        <f t="shared" si="2"/>
        <v>5546000</v>
      </c>
      <c r="H72" s="5">
        <f t="shared" si="3"/>
        <v>0</v>
      </c>
      <c r="I72" s="6" t="s">
        <v>283</v>
      </c>
    </row>
    <row r="73" spans="1:9" s="2" customFormat="1" ht="27" customHeight="1" x14ac:dyDescent="0.25">
      <c r="A73" s="3" t="s">
        <v>295</v>
      </c>
      <c r="B73" s="3" t="s">
        <v>168</v>
      </c>
      <c r="C73" s="4" t="s">
        <v>169</v>
      </c>
      <c r="D73" s="16" t="s">
        <v>170</v>
      </c>
      <c r="E73" s="17" t="s">
        <v>4</v>
      </c>
      <c r="F73" s="15">
        <v>2515665.6</v>
      </c>
      <c r="G73" s="5">
        <f t="shared" si="2"/>
        <v>2515665.6</v>
      </c>
      <c r="H73" s="5">
        <f t="shared" si="3"/>
        <v>0</v>
      </c>
      <c r="I73" s="6" t="s">
        <v>283</v>
      </c>
    </row>
    <row r="74" spans="1:9" s="2" customFormat="1" ht="27" customHeight="1" x14ac:dyDescent="0.25">
      <c r="A74" s="3" t="s">
        <v>295</v>
      </c>
      <c r="B74" s="3" t="s">
        <v>172</v>
      </c>
      <c r="C74" s="4" t="s">
        <v>173</v>
      </c>
      <c r="D74" s="16" t="s">
        <v>174</v>
      </c>
      <c r="E74" s="17" t="s">
        <v>4</v>
      </c>
      <c r="F74" s="15">
        <v>1298472</v>
      </c>
      <c r="G74" s="5">
        <f t="shared" si="2"/>
        <v>1298472</v>
      </c>
      <c r="H74" s="5">
        <f t="shared" si="3"/>
        <v>0</v>
      </c>
      <c r="I74" s="6" t="s">
        <v>283</v>
      </c>
    </row>
    <row r="75" spans="1:9" s="2" customFormat="1" ht="27" customHeight="1" x14ac:dyDescent="0.25">
      <c r="A75" s="3" t="s">
        <v>295</v>
      </c>
      <c r="B75" s="3" t="s">
        <v>248</v>
      </c>
      <c r="C75" s="4" t="s">
        <v>249</v>
      </c>
      <c r="D75" s="16" t="s">
        <v>251</v>
      </c>
      <c r="E75" s="17" t="s">
        <v>4</v>
      </c>
      <c r="F75" s="15">
        <v>59000</v>
      </c>
      <c r="G75" s="5">
        <f t="shared" si="2"/>
        <v>59000</v>
      </c>
      <c r="H75" s="5">
        <f t="shared" si="3"/>
        <v>0</v>
      </c>
      <c r="I75" s="6" t="s">
        <v>283</v>
      </c>
    </row>
    <row r="76" spans="1:9" s="2" customFormat="1" ht="27" customHeight="1" x14ac:dyDescent="0.25">
      <c r="A76" s="3" t="s">
        <v>295</v>
      </c>
      <c r="B76" s="3" t="s">
        <v>184</v>
      </c>
      <c r="C76" s="4" t="s">
        <v>185</v>
      </c>
      <c r="D76" s="18">
        <v>5248</v>
      </c>
      <c r="E76" s="17" t="s">
        <v>141</v>
      </c>
      <c r="F76" s="15">
        <v>69885.5</v>
      </c>
      <c r="G76" s="5">
        <f t="shared" si="2"/>
        <v>69885.5</v>
      </c>
      <c r="H76" s="5">
        <f t="shared" si="3"/>
        <v>0</v>
      </c>
      <c r="I76" s="6" t="s">
        <v>283</v>
      </c>
    </row>
    <row r="77" spans="1:9" s="2" customFormat="1" ht="27" customHeight="1" x14ac:dyDescent="0.25">
      <c r="A77" s="3" t="s">
        <v>295</v>
      </c>
      <c r="B77" s="3" t="s">
        <v>184</v>
      </c>
      <c r="C77" s="4" t="s">
        <v>185</v>
      </c>
      <c r="D77" s="18">
        <v>5248</v>
      </c>
      <c r="E77" s="17" t="s">
        <v>186</v>
      </c>
      <c r="F77" s="15">
        <v>6991.5</v>
      </c>
      <c r="G77" s="5">
        <f t="shared" si="2"/>
        <v>6991.5</v>
      </c>
      <c r="H77" s="5">
        <f t="shared" si="3"/>
        <v>0</v>
      </c>
      <c r="I77" s="6" t="s">
        <v>283</v>
      </c>
    </row>
    <row r="78" spans="1:9" s="2" customFormat="1" ht="27" customHeight="1" x14ac:dyDescent="0.25">
      <c r="A78" s="3" t="s">
        <v>295</v>
      </c>
      <c r="B78" s="3" t="s">
        <v>184</v>
      </c>
      <c r="C78" s="4" t="s">
        <v>185</v>
      </c>
      <c r="D78" s="18">
        <v>5248</v>
      </c>
      <c r="E78" s="17" t="s">
        <v>187</v>
      </c>
      <c r="F78" s="15">
        <v>7917.8</v>
      </c>
      <c r="G78" s="5">
        <f t="shared" si="2"/>
        <v>7917.8</v>
      </c>
      <c r="H78" s="5">
        <f t="shared" si="3"/>
        <v>0</v>
      </c>
      <c r="I78" s="6" t="s">
        <v>283</v>
      </c>
    </row>
    <row r="79" spans="1:9" s="2" customFormat="1" ht="27" customHeight="1" x14ac:dyDescent="0.25">
      <c r="A79" s="3" t="s">
        <v>295</v>
      </c>
      <c r="B79" s="3" t="s">
        <v>255</v>
      </c>
      <c r="C79" s="4" t="s">
        <v>256</v>
      </c>
      <c r="D79" s="16" t="s">
        <v>257</v>
      </c>
      <c r="E79" s="17" t="s">
        <v>4</v>
      </c>
      <c r="F79" s="15">
        <v>283200</v>
      </c>
      <c r="G79" s="5">
        <f t="shared" si="2"/>
        <v>283200</v>
      </c>
      <c r="H79" s="5">
        <f t="shared" si="3"/>
        <v>0</v>
      </c>
      <c r="I79" s="6" t="s">
        <v>283</v>
      </c>
    </row>
    <row r="80" spans="1:9" s="2" customFormat="1" ht="27" customHeight="1" x14ac:dyDescent="0.25">
      <c r="A80" s="3" t="s">
        <v>295</v>
      </c>
      <c r="B80" s="3" t="s">
        <v>252</v>
      </c>
      <c r="C80" s="4" t="s">
        <v>253</v>
      </c>
      <c r="D80" s="16" t="s">
        <v>254</v>
      </c>
      <c r="E80" s="17" t="s">
        <v>4</v>
      </c>
      <c r="F80" s="15">
        <v>295000</v>
      </c>
      <c r="G80" s="5">
        <f t="shared" si="2"/>
        <v>295000</v>
      </c>
      <c r="H80" s="5">
        <f t="shared" si="3"/>
        <v>0</v>
      </c>
      <c r="I80" s="6" t="s">
        <v>283</v>
      </c>
    </row>
    <row r="81" spans="1:9" s="2" customFormat="1" ht="27" customHeight="1" x14ac:dyDescent="0.25">
      <c r="A81" s="3" t="s">
        <v>295</v>
      </c>
      <c r="B81" s="3" t="s">
        <v>91</v>
      </c>
      <c r="C81" s="4" t="s">
        <v>92</v>
      </c>
      <c r="D81" s="16" t="s">
        <v>95</v>
      </c>
      <c r="E81" s="17" t="s">
        <v>4</v>
      </c>
      <c r="F81" s="15">
        <v>389400</v>
      </c>
      <c r="G81" s="5">
        <f t="shared" si="2"/>
        <v>389400</v>
      </c>
      <c r="H81" s="5">
        <f t="shared" si="3"/>
        <v>0</v>
      </c>
      <c r="I81" s="6" t="s">
        <v>283</v>
      </c>
    </row>
    <row r="82" spans="1:9" s="2" customFormat="1" ht="27" customHeight="1" x14ac:dyDescent="0.25">
      <c r="A82" s="3" t="s">
        <v>295</v>
      </c>
      <c r="B82" s="3" t="s">
        <v>0</v>
      </c>
      <c r="C82" s="4" t="s">
        <v>1</v>
      </c>
      <c r="D82" s="16" t="s">
        <v>3</v>
      </c>
      <c r="E82" s="17" t="s">
        <v>2</v>
      </c>
      <c r="F82" s="15">
        <v>44250</v>
      </c>
      <c r="G82" s="5">
        <f t="shared" si="2"/>
        <v>44250</v>
      </c>
      <c r="H82" s="5">
        <f t="shared" si="3"/>
        <v>0</v>
      </c>
      <c r="I82" s="6" t="s">
        <v>283</v>
      </c>
    </row>
    <row r="83" spans="1:9" s="2" customFormat="1" ht="27" customHeight="1" x14ac:dyDescent="0.25">
      <c r="A83" s="3" t="s">
        <v>295</v>
      </c>
      <c r="B83" s="3" t="s">
        <v>168</v>
      </c>
      <c r="C83" s="4" t="s">
        <v>169</v>
      </c>
      <c r="D83" s="16" t="s">
        <v>171</v>
      </c>
      <c r="E83" s="17" t="s">
        <v>4</v>
      </c>
      <c r="F83" s="15">
        <v>1605744</v>
      </c>
      <c r="G83" s="5">
        <f t="shared" si="2"/>
        <v>1605744</v>
      </c>
      <c r="H83" s="5">
        <f t="shared" si="3"/>
        <v>0</v>
      </c>
      <c r="I83" s="6" t="s">
        <v>283</v>
      </c>
    </row>
    <row r="84" spans="1:9" s="2" customFormat="1" ht="27" customHeight="1" x14ac:dyDescent="0.25">
      <c r="A84" s="3" t="s">
        <v>295</v>
      </c>
      <c r="B84" s="3" t="s">
        <v>76</v>
      </c>
      <c r="C84" s="4" t="s">
        <v>77</v>
      </c>
      <c r="D84" s="16" t="s">
        <v>81</v>
      </c>
      <c r="E84" s="17" t="s">
        <v>4</v>
      </c>
      <c r="F84" s="15">
        <v>306800</v>
      </c>
      <c r="G84" s="5">
        <f t="shared" si="2"/>
        <v>306800</v>
      </c>
      <c r="H84" s="5">
        <f t="shared" si="3"/>
        <v>0</v>
      </c>
      <c r="I84" s="6" t="s">
        <v>283</v>
      </c>
    </row>
    <row r="85" spans="1:9" s="2" customFormat="1" ht="27" customHeight="1" x14ac:dyDescent="0.25">
      <c r="A85" s="3" t="s">
        <v>295</v>
      </c>
      <c r="B85" s="3" t="s">
        <v>100</v>
      </c>
      <c r="C85" s="4" t="s">
        <v>101</v>
      </c>
      <c r="D85" s="16" t="s">
        <v>104</v>
      </c>
      <c r="E85" s="17" t="s">
        <v>4</v>
      </c>
      <c r="F85" s="15">
        <v>277300</v>
      </c>
      <c r="G85" s="5">
        <f t="shared" si="2"/>
        <v>277300</v>
      </c>
      <c r="H85" s="5">
        <f t="shared" si="3"/>
        <v>0</v>
      </c>
      <c r="I85" s="6" t="s">
        <v>283</v>
      </c>
    </row>
    <row r="86" spans="1:9" s="2" customFormat="1" ht="27" customHeight="1" x14ac:dyDescent="0.25">
      <c r="A86" s="3" t="s">
        <v>295</v>
      </c>
      <c r="B86" s="3" t="s">
        <v>82</v>
      </c>
      <c r="C86" s="4" t="s">
        <v>83</v>
      </c>
      <c r="D86" s="16" t="s">
        <v>86</v>
      </c>
      <c r="E86" s="17" t="s">
        <v>4</v>
      </c>
      <c r="F86" s="15">
        <v>483800</v>
      </c>
      <c r="G86" s="5">
        <f t="shared" si="2"/>
        <v>483800</v>
      </c>
      <c r="H86" s="5">
        <f t="shared" si="3"/>
        <v>0</v>
      </c>
      <c r="I86" s="6" t="s">
        <v>283</v>
      </c>
    </row>
    <row r="87" spans="1:9" s="2" customFormat="1" ht="27" customHeight="1" x14ac:dyDescent="0.25">
      <c r="A87" s="3" t="s">
        <v>295</v>
      </c>
      <c r="B87" s="3" t="s">
        <v>105</v>
      </c>
      <c r="C87" s="4" t="s">
        <v>106</v>
      </c>
      <c r="D87" s="16" t="s">
        <v>108</v>
      </c>
      <c r="E87" s="17" t="s">
        <v>4</v>
      </c>
      <c r="F87" s="15">
        <v>393636.67</v>
      </c>
      <c r="G87" s="5">
        <f t="shared" si="2"/>
        <v>393636.67</v>
      </c>
      <c r="H87" s="5">
        <f t="shared" si="3"/>
        <v>0</v>
      </c>
      <c r="I87" s="6" t="s">
        <v>283</v>
      </c>
    </row>
    <row r="88" spans="1:9" s="2" customFormat="1" ht="27" customHeight="1" x14ac:dyDescent="0.25">
      <c r="A88" s="3" t="s">
        <v>295</v>
      </c>
      <c r="B88" s="3" t="s">
        <v>91</v>
      </c>
      <c r="C88" s="4" t="s">
        <v>92</v>
      </c>
      <c r="D88" s="16" t="s">
        <v>99</v>
      </c>
      <c r="E88" s="17" t="s">
        <v>4</v>
      </c>
      <c r="F88" s="15">
        <v>467752</v>
      </c>
      <c r="G88" s="5">
        <f t="shared" si="2"/>
        <v>467752</v>
      </c>
      <c r="H88" s="5">
        <f t="shared" si="3"/>
        <v>0</v>
      </c>
      <c r="I88" s="6" t="s">
        <v>283</v>
      </c>
    </row>
    <row r="89" spans="1:9" s="2" customFormat="1" ht="27" customHeight="1" x14ac:dyDescent="0.25">
      <c r="A89" s="3" t="s">
        <v>295</v>
      </c>
      <c r="B89" s="3" t="s">
        <v>105</v>
      </c>
      <c r="C89" s="4" t="s">
        <v>106</v>
      </c>
      <c r="D89" s="3" t="s">
        <v>109</v>
      </c>
      <c r="E89" s="4" t="s">
        <v>4</v>
      </c>
      <c r="F89" s="15">
        <v>262424.45</v>
      </c>
      <c r="G89" s="5">
        <f t="shared" si="2"/>
        <v>262424.45</v>
      </c>
      <c r="H89" s="5">
        <f t="shared" si="3"/>
        <v>0</v>
      </c>
      <c r="I89" s="6" t="s">
        <v>283</v>
      </c>
    </row>
    <row r="90" spans="1:9" s="2" customFormat="1" ht="27" customHeight="1" x14ac:dyDescent="0.25">
      <c r="A90" s="3" t="s">
        <v>295</v>
      </c>
      <c r="B90" s="3" t="s">
        <v>82</v>
      </c>
      <c r="C90" s="4" t="s">
        <v>83</v>
      </c>
      <c r="D90" s="3" t="s">
        <v>87</v>
      </c>
      <c r="E90" s="4" t="s">
        <v>4</v>
      </c>
      <c r="F90" s="15">
        <v>294134.06</v>
      </c>
      <c r="G90" s="5">
        <f t="shared" si="2"/>
        <v>294134.06</v>
      </c>
      <c r="H90" s="5">
        <f t="shared" si="3"/>
        <v>0</v>
      </c>
      <c r="I90" s="6" t="s">
        <v>283</v>
      </c>
    </row>
    <row r="91" spans="1:9" s="2" customFormat="1" ht="27" customHeight="1" x14ac:dyDescent="0.25">
      <c r="A91" s="3" t="s">
        <v>295</v>
      </c>
      <c r="B91" s="3" t="s">
        <v>228</v>
      </c>
      <c r="C91" s="4" t="s">
        <v>229</v>
      </c>
      <c r="D91" s="3" t="s">
        <v>230</v>
      </c>
      <c r="E91" s="4" t="s">
        <v>4</v>
      </c>
      <c r="F91" s="15">
        <v>35400</v>
      </c>
      <c r="G91" s="5">
        <f t="shared" si="2"/>
        <v>35400</v>
      </c>
      <c r="H91" s="5">
        <f t="shared" si="3"/>
        <v>0</v>
      </c>
      <c r="I91" s="6" t="s">
        <v>283</v>
      </c>
    </row>
    <row r="92" spans="1:9" s="2" customFormat="1" ht="27" customHeight="1" x14ac:dyDescent="0.25">
      <c r="A92" s="3" t="s">
        <v>295</v>
      </c>
      <c r="B92" s="3" t="s">
        <v>145</v>
      </c>
      <c r="C92" s="4" t="s">
        <v>146</v>
      </c>
      <c r="D92" s="3" t="s">
        <v>147</v>
      </c>
      <c r="E92" s="4" t="s">
        <v>4</v>
      </c>
      <c r="F92" s="15">
        <v>1279679.9099999999</v>
      </c>
      <c r="G92" s="5">
        <f t="shared" si="2"/>
        <v>1279679.9099999999</v>
      </c>
      <c r="H92" s="5">
        <f t="shared" si="3"/>
        <v>0</v>
      </c>
      <c r="I92" s="6" t="s">
        <v>283</v>
      </c>
    </row>
    <row r="93" spans="1:9" s="2" customFormat="1" ht="27" customHeight="1" x14ac:dyDescent="0.25">
      <c r="A93" s="3" t="s">
        <v>295</v>
      </c>
      <c r="B93" s="3" t="s">
        <v>235</v>
      </c>
      <c r="C93" s="4" t="s">
        <v>236</v>
      </c>
      <c r="D93" s="3" t="s">
        <v>237</v>
      </c>
      <c r="E93" s="4" t="s">
        <v>4</v>
      </c>
      <c r="F93" s="15">
        <v>177000</v>
      </c>
      <c r="G93" s="5">
        <f t="shared" si="2"/>
        <v>177000</v>
      </c>
      <c r="H93" s="5">
        <f t="shared" si="3"/>
        <v>0</v>
      </c>
      <c r="I93" s="6" t="s">
        <v>283</v>
      </c>
    </row>
    <row r="94" spans="1:9" s="2" customFormat="1" ht="27" customHeight="1" x14ac:dyDescent="0.25">
      <c r="A94" s="3" t="s">
        <v>295</v>
      </c>
      <c r="B94" s="3" t="s">
        <v>131</v>
      </c>
      <c r="C94" s="4" t="s">
        <v>132</v>
      </c>
      <c r="D94" s="3" t="s">
        <v>136</v>
      </c>
      <c r="E94" s="4" t="s">
        <v>4</v>
      </c>
      <c r="F94" s="15">
        <v>236000</v>
      </c>
      <c r="G94" s="5">
        <f t="shared" si="2"/>
        <v>236000</v>
      </c>
      <c r="H94" s="5">
        <f t="shared" si="3"/>
        <v>0</v>
      </c>
      <c r="I94" s="6" t="s">
        <v>283</v>
      </c>
    </row>
    <row r="95" spans="1:9" s="2" customFormat="1" ht="27" customHeight="1" x14ac:dyDescent="0.25">
      <c r="A95" s="3" t="s">
        <v>295</v>
      </c>
      <c r="B95" s="3" t="s">
        <v>63</v>
      </c>
      <c r="C95" s="4" t="s">
        <v>64</v>
      </c>
      <c r="D95" s="3" t="s">
        <v>71</v>
      </c>
      <c r="E95" s="4" t="s">
        <v>65</v>
      </c>
      <c r="F95" s="15">
        <v>519091.28</v>
      </c>
      <c r="G95" s="5">
        <f t="shared" si="2"/>
        <v>519091.28</v>
      </c>
      <c r="H95" s="5">
        <f t="shared" si="3"/>
        <v>0</v>
      </c>
      <c r="I95" s="6" t="s">
        <v>283</v>
      </c>
    </row>
    <row r="96" spans="1:9" s="2" customFormat="1" ht="27" customHeight="1" x14ac:dyDescent="0.25">
      <c r="A96" s="3" t="s">
        <v>295</v>
      </c>
      <c r="B96" s="3" t="s">
        <v>63</v>
      </c>
      <c r="C96" s="4" t="s">
        <v>64</v>
      </c>
      <c r="D96" s="3" t="s">
        <v>70</v>
      </c>
      <c r="E96" s="4" t="s">
        <v>66</v>
      </c>
      <c r="F96" s="15">
        <v>3149.5</v>
      </c>
      <c r="G96" s="5">
        <f t="shared" si="2"/>
        <v>3149.5</v>
      </c>
      <c r="H96" s="5">
        <f t="shared" si="3"/>
        <v>0</v>
      </c>
      <c r="I96" s="6" t="s">
        <v>283</v>
      </c>
    </row>
    <row r="97" spans="1:9" s="2" customFormat="1" ht="27" customHeight="1" x14ac:dyDescent="0.25">
      <c r="A97" s="3" t="s">
        <v>295</v>
      </c>
      <c r="B97" s="3" t="s">
        <v>63</v>
      </c>
      <c r="C97" s="4" t="s">
        <v>64</v>
      </c>
      <c r="D97" s="3" t="s">
        <v>67</v>
      </c>
      <c r="E97" s="4" t="s">
        <v>66</v>
      </c>
      <c r="F97" s="15">
        <v>50491.81</v>
      </c>
      <c r="G97" s="5">
        <f t="shared" si="2"/>
        <v>50491.81</v>
      </c>
      <c r="H97" s="5">
        <f t="shared" si="3"/>
        <v>0</v>
      </c>
      <c r="I97" s="6" t="s">
        <v>283</v>
      </c>
    </row>
    <row r="98" spans="1:9" s="2" customFormat="1" ht="27" customHeight="1" x14ac:dyDescent="0.25">
      <c r="A98" s="3" t="s">
        <v>295</v>
      </c>
      <c r="B98" s="3" t="s">
        <v>63</v>
      </c>
      <c r="C98" s="4" t="s">
        <v>64</v>
      </c>
      <c r="D98" s="3" t="s">
        <v>69</v>
      </c>
      <c r="E98" s="4" t="s">
        <v>66</v>
      </c>
      <c r="F98" s="15">
        <v>18702.05</v>
      </c>
      <c r="G98" s="5">
        <f t="shared" si="2"/>
        <v>18702.05</v>
      </c>
      <c r="H98" s="5">
        <f t="shared" si="3"/>
        <v>0</v>
      </c>
      <c r="I98" s="6" t="s">
        <v>283</v>
      </c>
    </row>
    <row r="99" spans="1:9" s="2" customFormat="1" ht="27" customHeight="1" x14ac:dyDescent="0.25">
      <c r="A99" s="3" t="s">
        <v>295</v>
      </c>
      <c r="B99" s="3" t="s">
        <v>159</v>
      </c>
      <c r="C99" s="4" t="s">
        <v>160</v>
      </c>
      <c r="D99" s="3" t="s">
        <v>163</v>
      </c>
      <c r="E99" s="4" t="s">
        <v>4</v>
      </c>
      <c r="F99" s="15">
        <v>3540000</v>
      </c>
      <c r="G99" s="5">
        <f t="shared" si="2"/>
        <v>3540000</v>
      </c>
      <c r="H99" s="5">
        <f t="shared" si="3"/>
        <v>0</v>
      </c>
      <c r="I99" s="6" t="s">
        <v>283</v>
      </c>
    </row>
    <row r="100" spans="1:9" s="2" customFormat="1" ht="27" customHeight="1" x14ac:dyDescent="0.25">
      <c r="A100" s="3" t="s">
        <v>295</v>
      </c>
      <c r="B100" s="3" t="s">
        <v>82</v>
      </c>
      <c r="C100" s="4" t="s">
        <v>83</v>
      </c>
      <c r="D100" s="3" t="s">
        <v>85</v>
      </c>
      <c r="E100" s="4" t="s">
        <v>4</v>
      </c>
      <c r="F100" s="15">
        <v>6912150.6200000001</v>
      </c>
      <c r="G100" s="5">
        <f t="shared" si="2"/>
        <v>6912150.6200000001</v>
      </c>
      <c r="H100" s="5">
        <f t="shared" si="3"/>
        <v>0</v>
      </c>
      <c r="I100" s="6" t="s">
        <v>283</v>
      </c>
    </row>
    <row r="101" spans="1:9" s="2" customFormat="1" ht="27" customHeight="1" x14ac:dyDescent="0.25">
      <c r="A101" s="3" t="s">
        <v>295</v>
      </c>
      <c r="B101" s="3" t="s">
        <v>203</v>
      </c>
      <c r="C101" s="4" t="s">
        <v>204</v>
      </c>
      <c r="D101" s="3" t="s">
        <v>205</v>
      </c>
      <c r="E101" s="4" t="s">
        <v>4</v>
      </c>
      <c r="F101" s="15">
        <v>354000</v>
      </c>
      <c r="G101" s="5">
        <f t="shared" si="2"/>
        <v>354000</v>
      </c>
      <c r="H101" s="5">
        <f t="shared" si="3"/>
        <v>0</v>
      </c>
      <c r="I101" s="6" t="s">
        <v>283</v>
      </c>
    </row>
    <row r="102" spans="1:9" s="2" customFormat="1" ht="27" customHeight="1" x14ac:dyDescent="0.25">
      <c r="A102" s="3" t="s">
        <v>295</v>
      </c>
      <c r="B102" s="3" t="s">
        <v>60</v>
      </c>
      <c r="C102" s="4" t="s">
        <v>61</v>
      </c>
      <c r="D102" s="3" t="s">
        <v>62</v>
      </c>
      <c r="E102" s="4" t="s">
        <v>4</v>
      </c>
      <c r="F102" s="15">
        <v>59000</v>
      </c>
      <c r="G102" s="5">
        <f t="shared" si="2"/>
        <v>59000</v>
      </c>
      <c r="H102" s="5">
        <f t="shared" si="3"/>
        <v>0</v>
      </c>
      <c r="I102" s="6" t="s">
        <v>283</v>
      </c>
    </row>
    <row r="103" spans="1:9" s="2" customFormat="1" ht="27" customHeight="1" x14ac:dyDescent="0.25">
      <c r="A103" s="3" t="s">
        <v>295</v>
      </c>
      <c r="B103" s="3" t="s">
        <v>23</v>
      </c>
      <c r="C103" s="4" t="s">
        <v>24</v>
      </c>
      <c r="D103" s="3" t="s">
        <v>25</v>
      </c>
      <c r="E103" s="4" t="s">
        <v>4</v>
      </c>
      <c r="F103" s="15">
        <v>23600</v>
      </c>
      <c r="G103" s="5">
        <f t="shared" si="2"/>
        <v>23600</v>
      </c>
      <c r="H103" s="5">
        <f t="shared" si="3"/>
        <v>0</v>
      </c>
      <c r="I103" s="6" t="s">
        <v>283</v>
      </c>
    </row>
    <row r="104" spans="1:9" s="2" customFormat="1" ht="27" customHeight="1" x14ac:dyDescent="0.25">
      <c r="A104" s="3" t="s">
        <v>295</v>
      </c>
      <c r="B104" s="3" t="s">
        <v>197</v>
      </c>
      <c r="C104" s="4" t="s">
        <v>198</v>
      </c>
      <c r="D104" s="3" t="s">
        <v>199</v>
      </c>
      <c r="E104" s="4" t="s">
        <v>4</v>
      </c>
      <c r="F104" s="15">
        <v>1000000</v>
      </c>
      <c r="G104" s="5">
        <f t="shared" si="2"/>
        <v>1000000</v>
      </c>
      <c r="H104" s="5">
        <f t="shared" si="3"/>
        <v>0</v>
      </c>
      <c r="I104" s="6" t="s">
        <v>283</v>
      </c>
    </row>
    <row r="105" spans="1:9" s="2" customFormat="1" ht="27" customHeight="1" x14ac:dyDescent="0.25">
      <c r="A105" s="3" t="s">
        <v>295</v>
      </c>
      <c r="B105" s="3" t="s">
        <v>72</v>
      </c>
      <c r="C105" s="4" t="s">
        <v>73</v>
      </c>
      <c r="D105" s="3" t="s">
        <v>74</v>
      </c>
      <c r="E105" s="4" t="s">
        <v>4</v>
      </c>
      <c r="F105" s="15">
        <v>239540</v>
      </c>
      <c r="G105" s="5">
        <f t="shared" si="2"/>
        <v>239540</v>
      </c>
      <c r="H105" s="5">
        <f t="shared" si="3"/>
        <v>0</v>
      </c>
      <c r="I105" s="6" t="s">
        <v>283</v>
      </c>
    </row>
    <row r="106" spans="1:9" s="2" customFormat="1" ht="27" customHeight="1" x14ac:dyDescent="0.25">
      <c r="A106" s="3" t="s">
        <v>295</v>
      </c>
      <c r="B106" s="3" t="s">
        <v>164</v>
      </c>
      <c r="C106" s="4" t="s">
        <v>165</v>
      </c>
      <c r="D106" s="3" t="s">
        <v>167</v>
      </c>
      <c r="E106" s="4" t="s">
        <v>166</v>
      </c>
      <c r="F106" s="15">
        <v>197181.16</v>
      </c>
      <c r="G106" s="5">
        <f t="shared" si="2"/>
        <v>197181.16</v>
      </c>
      <c r="H106" s="5">
        <f t="shared" si="3"/>
        <v>0</v>
      </c>
      <c r="I106" s="6" t="s">
        <v>283</v>
      </c>
    </row>
    <row r="107" spans="1:9" s="2" customFormat="1" ht="27" customHeight="1" x14ac:dyDescent="0.25">
      <c r="A107" s="3" t="s">
        <v>295</v>
      </c>
      <c r="B107" s="3" t="s">
        <v>63</v>
      </c>
      <c r="C107" s="4" t="s">
        <v>64</v>
      </c>
      <c r="D107" s="3" t="s">
        <v>68</v>
      </c>
      <c r="E107" s="4" t="s">
        <v>66</v>
      </c>
      <c r="F107" s="15">
        <v>274142.46000000002</v>
      </c>
      <c r="G107" s="5">
        <f t="shared" si="2"/>
        <v>274142.46000000002</v>
      </c>
      <c r="H107" s="5">
        <f t="shared" si="3"/>
        <v>0</v>
      </c>
      <c r="I107" s="6" t="s">
        <v>283</v>
      </c>
    </row>
    <row r="108" spans="1:9" s="2" customFormat="1" ht="27" customHeight="1" x14ac:dyDescent="0.25">
      <c r="A108" s="3" t="s">
        <v>295</v>
      </c>
      <c r="B108" s="3" t="s">
        <v>38</v>
      </c>
      <c r="C108" s="4" t="s">
        <v>39</v>
      </c>
      <c r="D108" s="3" t="s">
        <v>40</v>
      </c>
      <c r="E108" s="4" t="s">
        <v>4</v>
      </c>
      <c r="F108" s="15">
        <v>29500</v>
      </c>
      <c r="G108" s="5">
        <f t="shared" si="2"/>
        <v>29500</v>
      </c>
      <c r="H108" s="5">
        <f t="shared" si="3"/>
        <v>0</v>
      </c>
      <c r="I108" s="6" t="s">
        <v>283</v>
      </c>
    </row>
    <row r="109" spans="1:9" s="2" customFormat="1" ht="27" customHeight="1" x14ac:dyDescent="0.25">
      <c r="A109" s="3" t="s">
        <v>295</v>
      </c>
      <c r="B109" s="3" t="s">
        <v>117</v>
      </c>
      <c r="C109" s="4" t="s">
        <v>118</v>
      </c>
      <c r="D109" s="3" t="s">
        <v>119</v>
      </c>
      <c r="E109" s="4" t="s">
        <v>4</v>
      </c>
      <c r="F109" s="15">
        <v>1000000</v>
      </c>
      <c r="G109" s="5">
        <f t="shared" si="2"/>
        <v>1000000</v>
      </c>
      <c r="H109" s="5">
        <f t="shared" si="3"/>
        <v>0</v>
      </c>
      <c r="I109" s="6" t="s">
        <v>283</v>
      </c>
    </row>
    <row r="110" spans="1:9" s="2" customFormat="1" ht="27" customHeight="1" x14ac:dyDescent="0.25">
      <c r="A110" s="3" t="s">
        <v>295</v>
      </c>
      <c r="B110" s="3" t="s">
        <v>154</v>
      </c>
      <c r="C110" s="4" t="s">
        <v>155</v>
      </c>
      <c r="D110" s="3" t="s">
        <v>157</v>
      </c>
      <c r="E110" s="4" t="s">
        <v>156</v>
      </c>
      <c r="F110" s="15">
        <v>145813.84</v>
      </c>
      <c r="G110" s="5">
        <f t="shared" si="2"/>
        <v>145813.84</v>
      </c>
      <c r="H110" s="5">
        <f t="shared" si="3"/>
        <v>0</v>
      </c>
      <c r="I110" s="6" t="s">
        <v>283</v>
      </c>
    </row>
    <row r="111" spans="1:9" s="2" customFormat="1" ht="27" customHeight="1" x14ac:dyDescent="0.25">
      <c r="A111" s="3" t="s">
        <v>295</v>
      </c>
      <c r="B111" s="3" t="s">
        <v>35</v>
      </c>
      <c r="C111" s="4" t="s">
        <v>36</v>
      </c>
      <c r="D111" s="3" t="s">
        <v>37</v>
      </c>
      <c r="E111" s="4" t="s">
        <v>4</v>
      </c>
      <c r="F111" s="15">
        <v>47200</v>
      </c>
      <c r="G111" s="5">
        <f t="shared" si="2"/>
        <v>47200</v>
      </c>
      <c r="H111" s="5">
        <f t="shared" si="3"/>
        <v>0</v>
      </c>
      <c r="I111" s="6" t="s">
        <v>283</v>
      </c>
    </row>
    <row r="112" spans="1:9" s="2" customFormat="1" ht="27" customHeight="1" x14ac:dyDescent="0.25">
      <c r="A112" s="3" t="s">
        <v>295</v>
      </c>
      <c r="B112" s="3" t="s">
        <v>5</v>
      </c>
      <c r="C112" s="4" t="s">
        <v>6</v>
      </c>
      <c r="D112" s="3" t="s">
        <v>7</v>
      </c>
      <c r="E112" s="4" t="s">
        <v>4</v>
      </c>
      <c r="F112" s="15">
        <v>59000</v>
      </c>
      <c r="G112" s="5">
        <f t="shared" si="2"/>
        <v>59000</v>
      </c>
      <c r="H112" s="5">
        <f t="shared" si="3"/>
        <v>0</v>
      </c>
      <c r="I112" s="6" t="s">
        <v>283</v>
      </c>
    </row>
    <row r="113" spans="1:10" s="2" customFormat="1" ht="27" customHeight="1" x14ac:dyDescent="0.25">
      <c r="A113" s="3" t="s">
        <v>295</v>
      </c>
      <c r="B113" s="3" t="s">
        <v>123</v>
      </c>
      <c r="C113" s="4" t="s">
        <v>124</v>
      </c>
      <c r="D113" s="3" t="s">
        <v>126</v>
      </c>
      <c r="E113" s="4" t="s">
        <v>125</v>
      </c>
      <c r="F113" s="15">
        <v>23364</v>
      </c>
      <c r="G113" s="5">
        <f t="shared" si="2"/>
        <v>23364</v>
      </c>
      <c r="H113" s="5">
        <f t="shared" si="3"/>
        <v>0</v>
      </c>
      <c r="I113" s="6" t="s">
        <v>283</v>
      </c>
    </row>
    <row r="114" spans="1:10" s="2" customFormat="1" ht="27" customHeight="1" x14ac:dyDescent="0.25">
      <c r="A114" s="3" t="s">
        <v>295</v>
      </c>
      <c r="B114" s="3" t="s">
        <v>142</v>
      </c>
      <c r="C114" s="4" t="s">
        <v>143</v>
      </c>
      <c r="D114" s="3" t="s">
        <v>144</v>
      </c>
      <c r="E114" s="4" t="s">
        <v>4</v>
      </c>
      <c r="F114" s="15">
        <v>236000</v>
      </c>
      <c r="G114" s="5">
        <f>F114</f>
        <v>236000</v>
      </c>
      <c r="H114" s="5">
        <f t="shared" si="3"/>
        <v>0</v>
      </c>
      <c r="I114" s="6" t="s">
        <v>283</v>
      </c>
    </row>
    <row r="115" spans="1:10" s="2" customFormat="1" ht="27" customHeight="1" x14ac:dyDescent="0.25">
      <c r="A115" s="3" t="s">
        <v>295</v>
      </c>
      <c r="B115" s="3" t="s">
        <v>270</v>
      </c>
      <c r="C115" s="4" t="s">
        <v>271</v>
      </c>
      <c r="D115" s="3" t="s">
        <v>272</v>
      </c>
      <c r="E115" s="4" t="s">
        <v>166</v>
      </c>
      <c r="F115" s="15">
        <v>195270</v>
      </c>
      <c r="G115" s="5">
        <f t="shared" si="2"/>
        <v>195270</v>
      </c>
      <c r="H115" s="5">
        <f t="shared" si="3"/>
        <v>0</v>
      </c>
      <c r="I115" s="6" t="s">
        <v>283</v>
      </c>
    </row>
    <row r="116" spans="1:10" x14ac:dyDescent="0.35">
      <c r="A116" s="9"/>
      <c r="B116" s="9"/>
      <c r="C116" s="10"/>
      <c r="D116" s="9"/>
      <c r="E116" s="11" t="s">
        <v>296</v>
      </c>
      <c r="F116" s="12">
        <f>SUBTOTAL(109,DICOM!$F$4:$F$115)</f>
        <v>164193970.68000001</v>
      </c>
      <c r="G116" s="13">
        <f>SUBTOTAL(109,DICOM!$G$4:$G$115)</f>
        <v>164193970.68000001</v>
      </c>
    </row>
    <row r="119" spans="1:10" x14ac:dyDescent="0.35">
      <c r="A119" s="8" t="s">
        <v>289</v>
      </c>
      <c r="B119" s="8"/>
      <c r="D119" s="8" t="s">
        <v>288</v>
      </c>
      <c r="E119" s="8"/>
      <c r="G119" s="8" t="s">
        <v>286</v>
      </c>
      <c r="J119" s="19"/>
    </row>
    <row r="120" spans="1:10" x14ac:dyDescent="0.35">
      <c r="A120" s="8"/>
      <c r="B120" s="8"/>
      <c r="D120" s="8"/>
      <c r="E120" s="8"/>
      <c r="G120" s="8"/>
    </row>
    <row r="121" spans="1:10" x14ac:dyDescent="0.35">
      <c r="A121" s="8"/>
      <c r="B121" s="8"/>
      <c r="D121" s="8"/>
      <c r="E121" s="8"/>
      <c r="G121" s="8"/>
    </row>
    <row r="122" spans="1:10" x14ac:dyDescent="0.35">
      <c r="A122" s="8"/>
      <c r="B122" s="8"/>
      <c r="D122" s="8"/>
      <c r="E122" s="8"/>
      <c r="G122" s="8"/>
    </row>
    <row r="123" spans="1:10" x14ac:dyDescent="0.35">
      <c r="A123" s="8" t="s">
        <v>290</v>
      </c>
      <c r="B123" s="8"/>
      <c r="D123" s="8" t="s">
        <v>292</v>
      </c>
      <c r="E123" s="8"/>
      <c r="G123" s="8" t="s">
        <v>285</v>
      </c>
    </row>
    <row r="124" spans="1:10" x14ac:dyDescent="0.35">
      <c r="A124" s="8" t="s">
        <v>291</v>
      </c>
      <c r="B124" s="8"/>
      <c r="D124" s="8" t="s">
        <v>293</v>
      </c>
      <c r="E124" s="8"/>
      <c r="G124" s="8" t="s">
        <v>287</v>
      </c>
    </row>
  </sheetData>
  <conditionalFormatting sqref="D116">
    <cfRule type="duplicateValues" dxfId="1" priority="2"/>
  </conditionalFormatting>
  <conditionalFormatting sqref="D4:D75 D79:D115">
    <cfRule type="duplicateValues" dxfId="0" priority="1"/>
  </conditionalFormatting>
  <pageMargins left="1.1811023622047245" right="1.2215909090909092" top="1.0340909090909092" bottom="0.74803149606299213" header="0.31496062992125984" footer="0.31496062992125984"/>
  <pageSetup scale="36" orientation="landscape" horizontalDpi="360" verticalDpi="360" r:id="rId1"/>
  <headerFooter>
    <oddHeader>&amp;C&amp;G     
&amp;"Arial,Negrita"&amp;18DIRECCIÓN GENERAL DE COMUNICACIÓN
Pagos del 01 al 31 de agosto 2021</oddHeader>
    <oddFooter>&amp;RPágina &amp;P</oddFooter>
  </headerFooter>
  <ignoredErrors>
    <ignoredError sqref="B4:B115 D4:D115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DICOM</vt:lpstr>
      <vt:lpstr>DICOM!Títulos_a_imprimir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 Veras</cp:lastModifiedBy>
  <cp:lastPrinted>2021-09-17T18:29:09Z</cp:lastPrinted>
  <dcterms:created xsi:type="dcterms:W3CDTF">2021-09-10T17:58:28Z</dcterms:created>
  <dcterms:modified xsi:type="dcterms:W3CDTF">2021-10-11T15:36:39Z</dcterms:modified>
</cp:coreProperties>
</file>