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I25" i="1"/>
  <c r="D29" i="1"/>
  <c r="J29" i="1" s="1"/>
  <c r="I29" i="1" l="1"/>
  <c r="C16" i="1"/>
</calcChain>
</file>

<file path=xl/sharedStrings.xml><?xml version="1.0" encoding="utf-8"?>
<sst xmlns="http://schemas.openxmlformats.org/spreadsheetml/2006/main" count="80" uniqueCount="78">
  <si>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</si>
  <si>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</si>
  <si>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</si>
  <si>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</si>
  <si>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</si>
  <si>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</si>
  <si>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</si>
  <si>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</si>
  <si>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</si>
  <si>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</si>
  <si>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</si>
  <si>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</si>
  <si>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</si>
  <si>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</si>
  <si>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</si>
  <si>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</si>
  <si>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</si>
  <si>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</si>
  <si>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</si>
  <si>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</si>
  <si>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</si>
  <si>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</si>
  <si>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</si>
  <si>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</si>
  <si>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</si>
  <si>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</si>
  <si>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</si>
  <si>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</si>
  <si>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</si>
  <si>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</si>
  <si>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</si>
  <si>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</si>
  <si>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</si>
  <si>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</si>
  <si>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</si>
  <si>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</si>
  <si>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</si>
  <si>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Informe de Evaluación Anual de las Metas Físicas-Financieras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</si>
  <si>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</si>
  <si>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</si>
  <si>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</si>
  <si>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</si>
  <si>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</si>
  <si>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</si>
  <si>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</si>
  <si>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</si>
  <si>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</si>
  <si>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</si>
  <si>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</si>
  <si>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</si>
  <si>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 Presidencia de la Republica</t>
  </si>
  <si>
    <t>01     Ministerio de la Presidencia</t>
  </si>
  <si>
    <t>0011 Dirección General de Comunicación</t>
  </si>
  <si>
    <t>Establecer líneas de comunicación entre el Gobierno y sus Ciudadanos, transmitiendo las decisiones, iniciativas, planes y actividades del Gobierno y sus políticas públicas, abriendo espacios de doble comunicación y fomentando los valores de la identidad dominicana, a traves de un mensaje cercano, constructivo, educativo y de valor cívico para la ciudadanía.</t>
  </si>
  <si>
    <t>1.1.</t>
  </si>
  <si>
    <t>La sociedad en general</t>
  </si>
  <si>
    <t>10, 155 acciones de comunicación realizados.</t>
  </si>
  <si>
    <t>Sociedad y medios reciben servicioss de comunicación gubernamental eficiente y oportuna.</t>
  </si>
  <si>
    <t>Cantidad de acciones de comunicación</t>
  </si>
  <si>
    <t>Mantener a la ciudadanía informada respecto a las decisiones, iniciativas, planes y actividades del Gobierno y sus politicas.</t>
  </si>
  <si>
    <t>Sociedad y medios reciben servicios de comunicación gubernamental eficiente y oportuna.</t>
  </si>
  <si>
    <t>Servicio de comunicación y análisis de información estratégica.</t>
  </si>
  <si>
    <t>Administración pública eficiente, transparente y orientada a resultados.</t>
  </si>
  <si>
    <t>Un estado social y demócratico  de derecho, con instituciones que actúan con ética, transparencia y eficacia al servicio de una sociedad responsable y participativa, que garantiza la seguridad y promueve la equidad, la gobernabilidad, la convivencia pacífica y el desarollo nacional y local.</t>
  </si>
  <si>
    <t>Enlazar la comunicación del gobierno para ser un organismo completo, efectivo, oportuno y confiable, fomentar la rendición de cuentas, la transparencia y la oportunidad de acceso a la información, para mantener una relación de confianza con los distintos actores de la sociedad dominicana, lograr consenso y facilitar la participación y el empoderamiento de los ciudadanos.</t>
  </si>
  <si>
    <r>
      <t>La programación de acciones comunicacionales, responde a las iniciativas del gobierno y la variación existente está vinculada directamente con la necesidad de comunicar distintos aspectos y temas. El año 2021 h</t>
    </r>
    <r>
      <rPr>
        <i/>
        <sz val="11"/>
        <rFont val="Calibri"/>
        <family val="2"/>
        <scheme val="minor"/>
      </rPr>
      <t>a sufrido impacto del</t>
    </r>
    <r>
      <rPr>
        <b/>
        <i/>
        <sz val="11"/>
        <rFont val="Calibri"/>
        <family val="2"/>
        <scheme val="minor"/>
      </rPr>
      <t xml:space="preserve"> COVID-19 </t>
    </r>
    <r>
      <rPr>
        <i/>
        <sz val="11"/>
        <rFont val="Calibri"/>
        <family val="2"/>
        <scheme val="minor"/>
      </rPr>
      <t xml:space="preserve"> y  po</t>
    </r>
    <r>
      <rPr>
        <i/>
        <sz val="11"/>
        <color theme="1"/>
        <rFont val="Calibri"/>
        <family val="2"/>
        <scheme val="minor"/>
      </rPr>
      <t>r  cambio de gestión gubernamental, motivos que hicieron preciso mayor transferencia de información.</t>
    </r>
  </si>
  <si>
    <t>Lineamientos para la ejecución Presupuestaria 2021 del gobierno general nacional</t>
  </si>
  <si>
    <r>
      <t xml:space="preserve">6520-Sociedad y medios reciben servicios de comunicación </t>
    </r>
    <r>
      <rPr>
        <b/>
        <sz val="9"/>
        <rFont val="Calibri"/>
        <family val="2"/>
      </rPr>
      <t>1er trimestre</t>
    </r>
  </si>
  <si>
    <r>
      <t xml:space="preserve">6520-Sociedad y medios reciben servicios de comunicación </t>
    </r>
    <r>
      <rPr>
        <b/>
        <sz val="9"/>
        <rFont val="Calibri"/>
        <family val="2"/>
      </rPr>
      <t>2do trimestre</t>
    </r>
  </si>
  <si>
    <t>PREPARADO POR:</t>
  </si>
  <si>
    <t>APROBADO POR:</t>
  </si>
  <si>
    <t xml:space="preserve">  </t>
  </si>
  <si>
    <t>Licda. Glennis Henriquez</t>
  </si>
  <si>
    <t>Ing. Marina Urraca</t>
  </si>
  <si>
    <t>Analista de Presupuesto</t>
  </si>
  <si>
    <t>Directora Administrativa y Financiera</t>
  </si>
  <si>
    <t xml:space="preserve"> Programación Trimestral</t>
  </si>
  <si>
    <t>Ejecución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</si>
</sst>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</font>
    <font>
      <b/>
      <sz val="9"/>
      <name val="Calibri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165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165" fontId="17" fillId="0" borderId="28" xfId="0" applyNumberFormat="1" applyFont="1" applyFill="1" applyBorder="1" applyAlignment="1" applyProtection="1">
      <alignment horizontal="center" vertical="center" wrapText="1"/>
      <protection locked="0"/>
    </xf>
    <xf numFmtId="165" fontId="26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66" fontId="26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66" fontId="2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26" fillId="0" borderId="28" xfId="0" applyNumberFormat="1" applyFont="1" applyFill="1" applyBorder="1" applyAlignment="1" applyProtection="1">
      <alignment horizontal="center" vertical="center" wrapText="1"/>
      <protection locked="0"/>
    </xf>
    <xf numFmtId="10" fontId="2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2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2" fillId="0" borderId="0" xfId="0" applyFont="1" applyFill="1" applyAlignment="1" applyProtection="1">
      <alignment horizontal="left" vertical="center" wrapText="1"/>
      <protection locked="0"/>
    </xf>
    <xf numFmtId="0" fontId="22" fillId="0" borderId="18" xfId="0" applyFont="1" applyFill="1" applyBorder="1" applyAlignment="1" applyProtection="1">
      <alignment horizontal="left" vertical="center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2" fontId="11" fillId="7" borderId="28" xfId="2" applyNumberFormat="1" applyFont="1" applyFill="1" applyBorder="1" applyAlignment="1" applyProtection="1">
      <alignment horizontal="center" vertical="center" wrapText="1" readingOrder="1"/>
    </xf>
    <xf numFmtId="2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3" xfId="0" applyFont="1" applyFill="1" applyBorder="1" applyAlignment="1">
      <alignment horizontal="center" vertical="center" wrapText="1" readingOrder="1"/>
    </xf>
    <xf numFmtId="0" fontId="12" fillId="6" borderId="22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left" vertical="top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18" xfId="0" applyFont="1" applyBorder="1" applyAlignment="1" applyProtection="1">
      <alignment horizontal="left" vertical="top" wrapText="1"/>
      <protection locked="0"/>
    </xf>
    <xf numFmtId="0" fontId="10" fillId="6" borderId="22" xfId="0" applyFont="1" applyFill="1" applyBorder="1" applyAlignment="1">
      <alignment horizontal="left" vertical="top" wrapText="1"/>
    </xf>
    <xf numFmtId="0" fontId="2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xmlns="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D17" t="str">
            <v>2.1.1</v>
          </cell>
          <cell r="E17" t="str">
            <v>Implantar y garantizar un sistema educativo nacional de calidad</v>
          </cell>
        </row>
        <row r="18"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D22" t="str">
            <v>2.3.1</v>
          </cell>
          <cell r="E22" t="str">
            <v>Construir una cultura de igualdad y equidad entre hombres y mujeres</v>
          </cell>
        </row>
        <row r="23"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autoFilter ref="A28:J30"/>
  <tableColumns count="10">
    <tableColumn id="1" name="Producto" dataDxfId="9"/>
    <tableColumn id="2" name="Indicador" dataDxfId="8"/>
    <tableColumn id="3" name="Física_x000a_(A)" dataDxfId="7"/>
    <tableColumn id="4" name="Financiera_x000a_(B)" dataDxfId="6">
      <calculatedColumnFormula>C25</calculatedColumnFormula>
    </tableColumn>
    <tableColumn id="9" name="Física_x000a_(C)" dataDxfId="5"/>
    <tableColumn id="10" name="Financiera_x000a_(D)" dataDxfId="4">
      <calculatedColumnFormula>C25</calculatedColumnFormula>
    </tableColumn>
    <tableColumn id="5" name="Física _x000a_(E)" dataDxfId="3"/>
    <tableColumn id="6" name="Financiera _x000a_ (F)" dataDxfId="2">
      <calculatedColumnFormula>F25</calculatedColumnFormula>
    </tableColumn>
    <tableColumn id="7" name="Física _x000a_(%)_x000a_ G=E/C" dataDxfId="1" dataCellStyle="Porcentaje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L29" sqref="L29"/>
    </sheetView>
  </sheetViews>
  <sheetFormatPr baseColWidth="10" defaultRowHeight="15" x14ac:dyDescent="0.25"/>
  <cols>
    <col min="1" max="1" width="23" style="8" customWidth="1"/>
    <col min="2" max="10" width="12.7109375" style="8" customWidth="1"/>
    <col min="11" max="11" width="11.42578125" style="8"/>
  </cols>
  <sheetData>
    <row r="1" spans="1:11" ht="21.75" thickBot="1" x14ac:dyDescent="0.3">
      <c r="A1" s="22"/>
      <c r="B1" s="74" t="s">
        <v>37</v>
      </c>
      <c r="C1" s="75"/>
      <c r="D1" s="75"/>
      <c r="E1" s="75"/>
      <c r="F1" s="75"/>
      <c r="G1" s="75"/>
      <c r="H1" s="75"/>
      <c r="I1" s="75"/>
      <c r="J1" s="76"/>
      <c r="K1" s="1"/>
    </row>
    <row r="2" spans="1:11" ht="21.75" thickBot="1" x14ac:dyDescent="0.3">
      <c r="A2" s="23"/>
      <c r="B2" s="77" t="s">
        <v>0</v>
      </c>
      <c r="C2" s="78"/>
      <c r="D2" s="77" t="s">
        <v>1</v>
      </c>
      <c r="E2" s="79"/>
      <c r="F2" s="79"/>
      <c r="G2" s="78"/>
      <c r="H2" s="80"/>
      <c r="I2" s="2" t="s">
        <v>2</v>
      </c>
      <c r="J2" s="3" t="s">
        <v>3</v>
      </c>
      <c r="K2" s="1"/>
    </row>
    <row r="3" spans="1:11" ht="21.75" thickBot="1" x14ac:dyDescent="0.3">
      <c r="A3" s="24"/>
      <c r="B3" s="81" t="s">
        <v>4</v>
      </c>
      <c r="C3" s="82"/>
      <c r="D3" s="81" t="s">
        <v>66</v>
      </c>
      <c r="E3" s="82"/>
      <c r="F3" s="82"/>
      <c r="G3" s="82"/>
      <c r="H3" s="83"/>
      <c r="I3" s="4"/>
      <c r="J3" s="5"/>
      <c r="K3" s="1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1"/>
    </row>
    <row r="5" spans="1:11" ht="3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3"/>
      <c r="K5" s="1"/>
    </row>
    <row r="6" spans="1:11" ht="15.75" x14ac:dyDescent="0.25">
      <c r="A6" s="37" t="s">
        <v>5</v>
      </c>
      <c r="B6" s="38"/>
      <c r="C6" s="38"/>
      <c r="D6" s="38"/>
      <c r="E6" s="38"/>
      <c r="F6" s="38"/>
      <c r="G6" s="38"/>
      <c r="H6" s="38"/>
      <c r="I6" s="38"/>
      <c r="J6" s="39"/>
      <c r="K6" s="1"/>
    </row>
    <row r="7" spans="1:11" ht="15.75" x14ac:dyDescent="0.25">
      <c r="A7" s="49" t="s">
        <v>6</v>
      </c>
      <c r="B7" s="50"/>
      <c r="C7" s="50"/>
      <c r="D7" s="50"/>
      <c r="E7" s="50"/>
      <c r="F7" s="50"/>
      <c r="G7" s="50"/>
      <c r="H7" s="50"/>
      <c r="I7" s="50"/>
      <c r="J7" s="51"/>
      <c r="K7" s="1"/>
    </row>
    <row r="8" spans="1:11" x14ac:dyDescent="0.25">
      <c r="A8" s="6" t="s">
        <v>7</v>
      </c>
      <c r="B8" s="44" t="s">
        <v>50</v>
      </c>
      <c r="C8" s="45"/>
      <c r="D8" s="45"/>
      <c r="E8" s="45"/>
      <c r="F8" s="45"/>
      <c r="G8" s="45"/>
      <c r="H8" s="45"/>
      <c r="I8" s="45"/>
      <c r="J8" s="46"/>
      <c r="K8" s="1"/>
    </row>
    <row r="9" spans="1:11" ht="15" customHeight="1" x14ac:dyDescent="0.25">
      <c r="A9" s="25" t="s">
        <v>38</v>
      </c>
      <c r="B9" s="44" t="s">
        <v>51</v>
      </c>
      <c r="C9" s="45"/>
      <c r="D9" s="45"/>
      <c r="E9" s="45"/>
      <c r="F9" s="45"/>
      <c r="G9" s="45"/>
      <c r="H9" s="45"/>
      <c r="I9" s="45"/>
      <c r="J9" s="46"/>
      <c r="K9" s="1"/>
    </row>
    <row r="10" spans="1:11" x14ac:dyDescent="0.25">
      <c r="A10" s="25" t="s">
        <v>39</v>
      </c>
      <c r="B10" s="44" t="s">
        <v>52</v>
      </c>
      <c r="C10" s="45"/>
      <c r="D10" s="45"/>
      <c r="E10" s="45"/>
      <c r="F10" s="45"/>
      <c r="G10" s="45"/>
      <c r="H10" s="45"/>
      <c r="I10" s="45"/>
      <c r="J10" s="46"/>
      <c r="K10" s="1"/>
    </row>
    <row r="11" spans="1:11" ht="49.9" customHeight="1" x14ac:dyDescent="0.25">
      <c r="A11" s="6" t="s">
        <v>8</v>
      </c>
      <c r="B11" s="88" t="s">
        <v>53</v>
      </c>
      <c r="C11" s="88"/>
      <c r="D11" s="88"/>
      <c r="E11" s="88"/>
      <c r="F11" s="88"/>
      <c r="G11" s="88"/>
      <c r="H11" s="88"/>
      <c r="I11" s="88"/>
      <c r="J11" s="89"/>
    </row>
    <row r="12" spans="1:11" ht="52.15" customHeight="1" x14ac:dyDescent="0.25">
      <c r="A12" s="6" t="s">
        <v>9</v>
      </c>
      <c r="B12" s="88" t="s">
        <v>64</v>
      </c>
      <c r="C12" s="88"/>
      <c r="D12" s="88"/>
      <c r="E12" s="88"/>
      <c r="F12" s="88"/>
      <c r="G12" s="88"/>
      <c r="H12" s="88"/>
      <c r="I12" s="88"/>
      <c r="J12" s="89"/>
    </row>
    <row r="13" spans="1:11" ht="15.75" x14ac:dyDescent="0.25">
      <c r="A13" s="37" t="s">
        <v>10</v>
      </c>
      <c r="B13" s="38"/>
      <c r="C13" s="38"/>
      <c r="D13" s="38"/>
      <c r="E13" s="38"/>
      <c r="F13" s="38"/>
      <c r="G13" s="38"/>
      <c r="H13" s="38"/>
      <c r="I13" s="38"/>
      <c r="J13" s="39"/>
    </row>
    <row r="14" spans="1:11" ht="39.6" customHeight="1" x14ac:dyDescent="0.25">
      <c r="A14" s="6" t="s">
        <v>11</v>
      </c>
      <c r="B14" s="26">
        <v>1</v>
      </c>
      <c r="C14" s="90" t="s">
        <v>63</v>
      </c>
      <c r="D14" s="90"/>
      <c r="E14" s="90"/>
      <c r="F14" s="90"/>
      <c r="G14" s="90"/>
      <c r="H14" s="90"/>
      <c r="I14" s="90"/>
      <c r="J14" s="90"/>
    </row>
    <row r="15" spans="1:11" ht="14.25" customHeight="1" x14ac:dyDescent="0.25">
      <c r="A15" s="6" t="s">
        <v>12</v>
      </c>
      <c r="B15" s="9" t="s">
        <v>54</v>
      </c>
      <c r="C15" s="70" t="s">
        <v>62</v>
      </c>
      <c r="D15" s="70"/>
      <c r="E15" s="70"/>
      <c r="F15" s="70"/>
      <c r="G15" s="70"/>
      <c r="H15" s="70"/>
      <c r="I15" s="70"/>
      <c r="J15" s="70"/>
    </row>
    <row r="16" spans="1:11" x14ac:dyDescent="0.25">
      <c r="A16" s="6" t="s">
        <v>13</v>
      </c>
      <c r="B16" s="10"/>
      <c r="C16" s="69" t="str">
        <f>IFERROR(VLOOKUP(B16,'[1]Validacion datos'!D8:E64,2,FALSE),"")</f>
        <v/>
      </c>
      <c r="D16" s="69"/>
      <c r="E16" s="69"/>
      <c r="F16" s="69"/>
      <c r="G16" s="69"/>
      <c r="H16" s="69"/>
      <c r="I16" s="69"/>
      <c r="J16" s="69"/>
    </row>
    <row r="17" spans="1:11" ht="15.75" x14ac:dyDescent="0.25">
      <c r="A17" s="37" t="s">
        <v>14</v>
      </c>
      <c r="B17" s="38"/>
      <c r="C17" s="38"/>
      <c r="D17" s="38"/>
      <c r="E17" s="38"/>
      <c r="F17" s="38"/>
      <c r="G17" s="38"/>
      <c r="H17" s="38"/>
      <c r="I17" s="38"/>
      <c r="J17" s="39"/>
    </row>
    <row r="18" spans="1:11" ht="14.25" customHeight="1" x14ac:dyDescent="0.25">
      <c r="A18" s="6" t="s">
        <v>15</v>
      </c>
      <c r="B18" s="47" t="s">
        <v>61</v>
      </c>
      <c r="C18" s="47"/>
      <c r="D18" s="47"/>
      <c r="E18" s="47"/>
      <c r="F18" s="47"/>
      <c r="G18" s="47"/>
      <c r="H18" s="47"/>
      <c r="I18" s="47"/>
      <c r="J18" s="48"/>
    </row>
    <row r="19" spans="1:11" ht="15.75" customHeight="1" x14ac:dyDescent="0.25">
      <c r="A19" s="11" t="s">
        <v>16</v>
      </c>
      <c r="B19" s="47" t="s">
        <v>60</v>
      </c>
      <c r="C19" s="47"/>
      <c r="D19" s="47"/>
      <c r="E19" s="47"/>
      <c r="F19" s="47"/>
      <c r="G19" s="47"/>
      <c r="H19" s="47"/>
      <c r="I19" s="47"/>
      <c r="J19" s="48"/>
    </row>
    <row r="20" spans="1:11" ht="12.75" customHeight="1" x14ac:dyDescent="0.25">
      <c r="A20" s="11" t="s">
        <v>17</v>
      </c>
      <c r="B20" s="47" t="s">
        <v>55</v>
      </c>
      <c r="C20" s="47"/>
      <c r="D20" s="47"/>
      <c r="E20" s="47"/>
      <c r="F20" s="47"/>
      <c r="G20" s="47"/>
      <c r="H20" s="47"/>
      <c r="I20" s="47"/>
      <c r="J20" s="48"/>
    </row>
    <row r="21" spans="1:11" ht="18" customHeight="1" x14ac:dyDescent="0.25">
      <c r="A21" s="11" t="s">
        <v>40</v>
      </c>
      <c r="B21" s="47" t="s">
        <v>59</v>
      </c>
      <c r="C21" s="47"/>
      <c r="D21" s="47"/>
      <c r="E21" s="47"/>
      <c r="F21" s="47"/>
      <c r="G21" s="47"/>
      <c r="H21" s="47"/>
      <c r="I21" s="47"/>
      <c r="J21" s="48"/>
      <c r="K21" s="1"/>
    </row>
    <row r="22" spans="1:11" ht="15.75" x14ac:dyDescent="0.25">
      <c r="A22" s="37" t="s">
        <v>18</v>
      </c>
      <c r="B22" s="38"/>
      <c r="C22" s="38"/>
      <c r="D22" s="38"/>
      <c r="E22" s="38"/>
      <c r="F22" s="38"/>
      <c r="G22" s="38"/>
      <c r="H22" s="38"/>
      <c r="I22" s="38"/>
      <c r="J22" s="39"/>
    </row>
    <row r="23" spans="1:11" ht="15.75" x14ac:dyDescent="0.25">
      <c r="A23" s="49" t="s">
        <v>19</v>
      </c>
      <c r="B23" s="50"/>
      <c r="C23" s="50"/>
      <c r="D23" s="50"/>
      <c r="E23" s="50"/>
      <c r="F23" s="50"/>
      <c r="G23" s="50"/>
      <c r="H23" s="50"/>
      <c r="I23" s="50"/>
      <c r="J23" s="51"/>
      <c r="K23" s="1"/>
    </row>
    <row r="24" spans="1:11" ht="15" customHeight="1" x14ac:dyDescent="0.25">
      <c r="A24" s="64" t="s">
        <v>20</v>
      </c>
      <c r="B24" s="65"/>
      <c r="C24" s="66" t="s">
        <v>21</v>
      </c>
      <c r="D24" s="68"/>
      <c r="E24" s="68"/>
      <c r="F24" s="68" t="s">
        <v>22</v>
      </c>
      <c r="G24" s="68"/>
      <c r="H24" s="65"/>
      <c r="I24" s="66" t="s">
        <v>23</v>
      </c>
      <c r="J24" s="67"/>
    </row>
    <row r="25" spans="1:11" x14ac:dyDescent="0.25">
      <c r="A25" s="54">
        <v>0</v>
      </c>
      <c r="B25" s="55"/>
      <c r="C25" s="61">
        <v>1473041237</v>
      </c>
      <c r="D25" s="62"/>
      <c r="E25" s="63"/>
      <c r="F25" s="61">
        <v>555961391.38</v>
      </c>
      <c r="G25" s="62"/>
      <c r="H25" s="63"/>
      <c r="I25" s="56">
        <f>(F25*100)/C25</f>
        <v>37.742418705960503</v>
      </c>
      <c r="J25" s="57"/>
    </row>
    <row r="26" spans="1:11" ht="15.75" x14ac:dyDescent="0.25">
      <c r="A26" s="49" t="s">
        <v>24</v>
      </c>
      <c r="B26" s="50"/>
      <c r="C26" s="50"/>
      <c r="D26" s="50"/>
      <c r="E26" s="50"/>
      <c r="F26" s="50"/>
      <c r="G26" s="50"/>
      <c r="H26" s="50"/>
      <c r="I26" s="50"/>
      <c r="J26" s="51"/>
      <c r="K26" s="1"/>
    </row>
    <row r="27" spans="1:11" x14ac:dyDescent="0.25">
      <c r="A27" s="7"/>
      <c r="B27"/>
      <c r="C27" s="58" t="s">
        <v>25</v>
      </c>
      <c r="D27" s="59"/>
      <c r="E27" s="58" t="s">
        <v>76</v>
      </c>
      <c r="F27" s="59"/>
      <c r="G27" s="58" t="s">
        <v>77</v>
      </c>
      <c r="H27" s="58"/>
      <c r="I27" s="58" t="s">
        <v>26</v>
      </c>
      <c r="J27" s="60"/>
    </row>
    <row r="28" spans="1:11" ht="38.25" x14ac:dyDescent="0.25">
      <c r="A28" s="12" t="s">
        <v>27</v>
      </c>
      <c r="B28" s="13" t="s">
        <v>28</v>
      </c>
      <c r="C28" s="13" t="s">
        <v>41</v>
      </c>
      <c r="D28" s="13" t="s">
        <v>42</v>
      </c>
      <c r="E28" s="13" t="s">
        <v>44</v>
      </c>
      <c r="F28" s="13" t="s">
        <v>45</v>
      </c>
      <c r="G28" s="13" t="s">
        <v>46</v>
      </c>
      <c r="H28" s="13" t="s">
        <v>47</v>
      </c>
      <c r="I28" s="13" t="s">
        <v>48</v>
      </c>
      <c r="J28" s="14" t="s">
        <v>49</v>
      </c>
    </row>
    <row r="29" spans="1:11" ht="39" customHeight="1" x14ac:dyDescent="0.25">
      <c r="A29" s="15" t="s">
        <v>67</v>
      </c>
      <c r="B29" s="16" t="s">
        <v>58</v>
      </c>
      <c r="C29" s="17">
        <v>18169</v>
      </c>
      <c r="D29" s="18">
        <f t="shared" ref="D29" si="0">C25</f>
        <v>1473041237</v>
      </c>
      <c r="E29" s="18">
        <v>3629</v>
      </c>
      <c r="F29" s="18">
        <v>152108590</v>
      </c>
      <c r="G29" s="27">
        <v>4437</v>
      </c>
      <c r="H29" s="18">
        <v>188763824.87</v>
      </c>
      <c r="I29" s="19">
        <f>IF(G29&gt;0,G29/C29,0)</f>
        <v>0.24420716605206672</v>
      </c>
      <c r="J29" s="20">
        <f>IF(H29&gt;0,H29/D29,0)</f>
        <v>0.12814564869510167</v>
      </c>
    </row>
    <row r="30" spans="1:11" ht="38.25" customHeight="1" x14ac:dyDescent="0.25">
      <c r="A30" s="15" t="s">
        <v>68</v>
      </c>
      <c r="B30" s="16" t="s">
        <v>58</v>
      </c>
      <c r="C30" s="28">
        <v>18169</v>
      </c>
      <c r="D30" s="29">
        <v>1473041237</v>
      </c>
      <c r="E30" s="30">
        <v>6525</v>
      </c>
      <c r="F30" s="30">
        <v>403852801</v>
      </c>
      <c r="G30" s="31">
        <v>5718</v>
      </c>
      <c r="H30" s="29">
        <v>367197566.50999999</v>
      </c>
      <c r="I30" s="32">
        <f>IF(G30&gt;0,G30/C30,0)</f>
        <v>0.31471187186966809</v>
      </c>
      <c r="J30" s="33">
        <f>IF(H30&gt;0,H30/D30,0)</f>
        <v>0.24927853836450337</v>
      </c>
    </row>
    <row r="31" spans="1:11" ht="15.75" x14ac:dyDescent="0.25">
      <c r="A31" s="37" t="s">
        <v>29</v>
      </c>
      <c r="B31" s="38"/>
      <c r="C31" s="38"/>
      <c r="D31" s="38"/>
      <c r="E31" s="38"/>
      <c r="F31" s="38"/>
      <c r="G31" s="38"/>
      <c r="H31" s="38"/>
      <c r="I31" s="38"/>
      <c r="J31" s="39"/>
    </row>
    <row r="32" spans="1:11" ht="15.75" x14ac:dyDescent="0.25">
      <c r="A32" s="49" t="s">
        <v>30</v>
      </c>
      <c r="B32" s="50"/>
      <c r="C32" s="50"/>
      <c r="D32" s="50"/>
      <c r="E32" s="50"/>
      <c r="F32" s="50"/>
      <c r="G32" s="50"/>
      <c r="H32" s="50"/>
      <c r="I32" s="50"/>
      <c r="J32" s="51"/>
      <c r="K32" s="1"/>
    </row>
    <row r="33" spans="1:11" ht="14.45" customHeight="1" x14ac:dyDescent="0.25">
      <c r="A33" s="21" t="s">
        <v>31</v>
      </c>
      <c r="B33" s="47" t="s">
        <v>57</v>
      </c>
      <c r="C33" s="47"/>
      <c r="D33" s="47"/>
      <c r="E33" s="47"/>
      <c r="F33" s="47"/>
      <c r="G33" s="47"/>
      <c r="H33" s="47"/>
      <c r="I33" s="47"/>
      <c r="J33" s="48"/>
    </row>
    <row r="34" spans="1:11" ht="14.45" customHeight="1" x14ac:dyDescent="0.25">
      <c r="A34" s="21" t="s">
        <v>32</v>
      </c>
      <c r="B34" s="47" t="s">
        <v>57</v>
      </c>
      <c r="C34" s="47"/>
      <c r="D34" s="47"/>
      <c r="E34" s="47"/>
      <c r="F34" s="47"/>
      <c r="G34" s="47"/>
      <c r="H34" s="47"/>
      <c r="I34" s="47"/>
      <c r="J34" s="48"/>
    </row>
    <row r="35" spans="1:11" ht="17.25" customHeight="1" x14ac:dyDescent="0.25">
      <c r="A35" s="21" t="s">
        <v>33</v>
      </c>
      <c r="B35" s="52" t="s">
        <v>56</v>
      </c>
      <c r="C35" s="52"/>
      <c r="D35" s="52"/>
      <c r="E35" s="52"/>
      <c r="F35" s="52"/>
      <c r="G35" s="52"/>
      <c r="H35" s="52"/>
      <c r="I35" s="52"/>
      <c r="J35" s="53"/>
    </row>
    <row r="36" spans="1:11" ht="48.75" customHeight="1" x14ac:dyDescent="0.25">
      <c r="A36" s="21" t="s">
        <v>34</v>
      </c>
      <c r="B36" s="47" t="s">
        <v>65</v>
      </c>
      <c r="C36" s="47"/>
      <c r="D36" s="47"/>
      <c r="E36" s="47"/>
      <c r="F36" s="47"/>
      <c r="G36" s="47"/>
      <c r="H36" s="47"/>
      <c r="I36" s="47"/>
      <c r="J36" s="48"/>
    </row>
    <row r="37" spans="1:11" ht="15.75" x14ac:dyDescent="0.25">
      <c r="A37" s="37" t="s">
        <v>35</v>
      </c>
      <c r="B37" s="38"/>
      <c r="C37" s="38"/>
      <c r="D37" s="38"/>
      <c r="E37" s="38"/>
      <c r="F37" s="38"/>
      <c r="G37" s="38"/>
      <c r="H37" s="38"/>
      <c r="I37" s="38"/>
      <c r="J37" s="39"/>
    </row>
    <row r="38" spans="1:11" ht="15.75" x14ac:dyDescent="0.25">
      <c r="A38" s="40" t="s">
        <v>36</v>
      </c>
      <c r="B38" s="41"/>
      <c r="C38" s="41"/>
      <c r="D38" s="41"/>
      <c r="E38" s="41"/>
      <c r="F38" s="41"/>
      <c r="G38" s="41"/>
      <c r="H38" s="41"/>
      <c r="I38" s="41"/>
      <c r="J38" s="42"/>
      <c r="K38" s="1"/>
    </row>
    <row r="39" spans="1:11" ht="30.75" customHeight="1" x14ac:dyDescent="0.25">
      <c r="A39" s="43" t="s">
        <v>43</v>
      </c>
      <c r="B39" s="43"/>
      <c r="C39" s="43"/>
      <c r="D39" s="43"/>
      <c r="E39" s="43"/>
      <c r="F39" s="43"/>
      <c r="G39" s="43"/>
      <c r="H39" s="43"/>
      <c r="I39" s="43"/>
      <c r="J39" s="43"/>
    </row>
    <row r="40" spans="1:11" ht="15.75" x14ac:dyDescent="0.25">
      <c r="A40" s="92" t="s">
        <v>69</v>
      </c>
      <c r="B40" s="92"/>
      <c r="C40" s="34"/>
      <c r="D40" s="34"/>
      <c r="E40" s="34"/>
      <c r="G40" s="92" t="s">
        <v>70</v>
      </c>
      <c r="H40" s="92"/>
      <c r="I40" s="92"/>
    </row>
    <row r="41" spans="1:11" x14ac:dyDescent="0.25">
      <c r="A41" s="93"/>
      <c r="B41" s="93"/>
      <c r="C41" s="94" t="s">
        <v>71</v>
      </c>
      <c r="D41" s="93"/>
      <c r="E41" s="93"/>
      <c r="F41" s="93"/>
    </row>
    <row r="42" spans="1:11" ht="30" customHeight="1" x14ac:dyDescent="0.25">
      <c r="A42" s="93"/>
      <c r="B42" s="93"/>
      <c r="C42" s="94"/>
      <c r="D42" s="93"/>
      <c r="E42" s="93"/>
      <c r="F42" s="93"/>
    </row>
    <row r="43" spans="1:11" ht="15.75" x14ac:dyDescent="0.25">
      <c r="A43" s="91" t="s">
        <v>72</v>
      </c>
      <c r="B43" s="91"/>
      <c r="C43" s="34"/>
      <c r="D43" s="34"/>
      <c r="E43" s="35"/>
      <c r="G43" s="91" t="s">
        <v>73</v>
      </c>
      <c r="H43" s="91"/>
      <c r="I43" s="91"/>
    </row>
    <row r="44" spans="1:11" ht="15.75" x14ac:dyDescent="0.25">
      <c r="A44" s="92" t="s">
        <v>74</v>
      </c>
      <c r="B44" s="92"/>
      <c r="C44" s="36"/>
      <c r="D44" s="34"/>
      <c r="E44" s="34"/>
      <c r="G44" s="92" t="s">
        <v>75</v>
      </c>
      <c r="H44" s="92"/>
      <c r="I44" s="92"/>
    </row>
  </sheetData>
  <mergeCells count="59">
    <mergeCell ref="A43:B43"/>
    <mergeCell ref="G43:I43"/>
    <mergeCell ref="A44:B44"/>
    <mergeCell ref="G44:I44"/>
    <mergeCell ref="A40:B40"/>
    <mergeCell ref="G40:I40"/>
    <mergeCell ref="A41:A42"/>
    <mergeCell ref="B41:B42"/>
    <mergeCell ref="C41:C42"/>
    <mergeCell ref="D41:D42"/>
    <mergeCell ref="E41:E42"/>
    <mergeCell ref="F41:F42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G27:H27"/>
    <mergeCell ref="I27:J27"/>
    <mergeCell ref="E27:F27"/>
    <mergeCell ref="C25:E25"/>
    <mergeCell ref="F25:H25"/>
    <mergeCell ref="A37:J37"/>
    <mergeCell ref="A38:J38"/>
    <mergeCell ref="A39:J39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</mergeCells>
  <phoneticPr fontId="23" type="noConversion"/>
  <dataValidations count="12">
    <dataValidation allowBlank="1" showInputMessage="1" showErrorMessage="1" prompt="Monto presupuestado para el producto" sqref="F28 E29:F30 D28:D30"/>
    <dataValidation allowBlank="1" showInputMessage="1" showErrorMessage="1" prompt="Meta anual del indicador" sqref="E28 C28:C30"/>
    <dataValidation allowBlank="1" showInputMessage="1" showErrorMessage="1" prompt="¿En qué consiste el programa?" sqref="B19:J19 B33:J34"/>
    <dataValidation allowBlank="1" showInputMessage="1" showErrorMessage="1" prompt="Presupuesto del programa" sqref="A25:C25 F25"/>
    <dataValidation allowBlank="1" showInputMessage="1" showErrorMessage="1" prompt="1. Describir lo plasmado en el presupuesto_x000a_2. Describir lo alcanzado en términos financieros y de producción " sqref="B35:J36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Nombre del indicador" sqref="B28:B30"/>
    <dataValidation allowBlank="1" showInputMessage="1" showErrorMessage="1" prompt="Nombre de cada producto" sqref="A28:A30"/>
  </dataValidations>
  <pageMargins left="0.19685039370078741" right="0.11811023622047245" top="0.74803149606299213" bottom="0.35433070866141736" header="0.31496062992125984" footer="0.31496062992125984"/>
  <pageSetup scale="75" orientation="portrait" horizontalDpi="360" verticalDpi="36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Mercedes Veras</cp:lastModifiedBy>
  <cp:lastPrinted>2021-12-30T15:04:19Z</cp:lastPrinted>
  <dcterms:created xsi:type="dcterms:W3CDTF">2021-03-22T15:50:10Z</dcterms:created>
  <dcterms:modified xsi:type="dcterms:W3CDTF">2021-12-30T15:25:20Z</dcterms:modified>
</cp:coreProperties>
</file>